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5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4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1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-Drive March 2019\HOMEWORK\2020 RH ANALYSIS\"/>
    </mc:Choice>
  </mc:AlternateContent>
  <xr:revisionPtr revIDLastSave="0" documentId="8_{3D7B1939-B0D6-49A1-9FDE-BFE4EE8CE065}" xr6:coauthVersionLast="44" xr6:coauthVersionMax="44" xr10:uidLastSave="{00000000-0000-0000-0000-000000000000}"/>
  <bookViews>
    <workbookView xWindow="-120" yWindow="-120" windowWidth="21840" windowHeight="13290" xr2:uid="{00000000-000D-0000-FFFF-FFFF00000000}"/>
  </bookViews>
  <sheets>
    <sheet name="plotting data" sheetId="1" r:id="rId1"/>
    <sheet name="RHII metrics NATURAL DATA" sheetId="6" r:id="rId2"/>
    <sheet name="RHIII metrics NATURAL DATA (2)" sheetId="50" r:id="rId3"/>
    <sheet name="ACAD Sulfate" sheetId="18" r:id="rId4"/>
    <sheet name="ACAD Nitrate" sheetId="20" r:id="rId5"/>
    <sheet name="ACAD OMC-LAC" sheetId="21" r:id="rId6"/>
    <sheet name="ACAD CM" sheetId="19" r:id="rId7"/>
    <sheet name="MOOS Sulfate" sheetId="23" r:id="rId8"/>
    <sheet name="MOOS Nitrate" sheetId="30" r:id="rId9"/>
    <sheet name="MOOS OMC-LAC" sheetId="34" r:id="rId10"/>
    <sheet name="MOOS CM" sheetId="33" r:id="rId11"/>
    <sheet name="GRGU Sulfate" sheetId="25" r:id="rId12"/>
    <sheet name="GRGU Nitrate" sheetId="42" r:id="rId13"/>
    <sheet name="GRGU OMC-LAC" sheetId="38" r:id="rId14"/>
    <sheet name="GRGU CM" sheetId="43" r:id="rId15"/>
    <sheet name="LYBR Sulfate" sheetId="24" r:id="rId16"/>
    <sheet name="LYBR Nitrate" sheetId="44" r:id="rId17"/>
    <sheet name="LYBR OMC-LAC" sheetId="39" r:id="rId18"/>
    <sheet name="LYBR CM" sheetId="45" r:id="rId19"/>
    <sheet name="BRIG Sulfate" sheetId="17" r:id="rId20"/>
    <sheet name="BRIG Nitrate" sheetId="46" r:id="rId21"/>
    <sheet name="BRIG OMC-LAC" sheetId="40" r:id="rId22"/>
    <sheet name="BRIG CM" sheetId="47" r:id="rId23"/>
    <sheet name="SHEN Sulfate" sheetId="26" r:id="rId24"/>
    <sheet name="SHEN Nitrate" sheetId="29" r:id="rId25"/>
    <sheet name="SHEN OMC-LAC" sheetId="35" r:id="rId26"/>
    <sheet name="SHEN CM" sheetId="48" r:id="rId27"/>
    <sheet name="DOSO Sulfate" sheetId="27" r:id="rId28"/>
    <sheet name="DOSO Nitrate" sheetId="28" r:id="rId29"/>
    <sheet name="DOSO OMC-LAC" sheetId="36" r:id="rId30"/>
    <sheet name="DOSO CM" sheetId="49" r:id="rId31"/>
    <sheet name="JARI Sulfate" sheetId="22" r:id="rId32"/>
    <sheet name="JARI Nitrate" sheetId="31" r:id="rId33"/>
    <sheet name="JARI OMC-LAC" sheetId="37" r:id="rId34"/>
    <sheet name="JARI CM" sheetId="32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61" i="1" l="1"/>
  <c r="V161" i="1"/>
  <c r="U161" i="1"/>
  <c r="T161" i="1"/>
  <c r="S161" i="1"/>
  <c r="R161" i="1"/>
  <c r="Q161" i="1"/>
  <c r="P161" i="1"/>
  <c r="O161" i="1"/>
  <c r="N161" i="1"/>
  <c r="W160" i="1"/>
  <c r="V160" i="1"/>
  <c r="U160" i="1"/>
  <c r="T160" i="1"/>
  <c r="S160" i="1"/>
  <c r="R160" i="1"/>
  <c r="Q160" i="1"/>
  <c r="P160" i="1"/>
  <c r="O160" i="1"/>
  <c r="N160" i="1"/>
  <c r="W159" i="1"/>
  <c r="V159" i="1"/>
  <c r="U159" i="1"/>
  <c r="T159" i="1"/>
  <c r="S159" i="1"/>
  <c r="R159" i="1"/>
  <c r="Q159" i="1"/>
  <c r="P159" i="1"/>
  <c r="O159" i="1"/>
  <c r="N159" i="1"/>
  <c r="W158" i="1"/>
  <c r="V158" i="1"/>
  <c r="U158" i="1"/>
  <c r="T158" i="1"/>
  <c r="S158" i="1"/>
  <c r="R158" i="1"/>
  <c r="Q158" i="1"/>
  <c r="P158" i="1"/>
  <c r="O158" i="1"/>
  <c r="N158" i="1"/>
  <c r="W157" i="1"/>
  <c r="V157" i="1"/>
  <c r="U157" i="1"/>
  <c r="T157" i="1"/>
  <c r="S157" i="1"/>
  <c r="R157" i="1"/>
  <c r="Q157" i="1"/>
  <c r="P157" i="1"/>
  <c r="O157" i="1"/>
  <c r="N157" i="1"/>
  <c r="W156" i="1"/>
  <c r="V156" i="1"/>
  <c r="U156" i="1"/>
  <c r="T156" i="1"/>
  <c r="S156" i="1"/>
  <c r="R156" i="1"/>
  <c r="Q156" i="1"/>
  <c r="P156" i="1"/>
  <c r="O156" i="1"/>
  <c r="N156" i="1"/>
  <c r="W155" i="1"/>
  <c r="V155" i="1"/>
  <c r="U155" i="1"/>
  <c r="T155" i="1"/>
  <c r="S155" i="1"/>
  <c r="R155" i="1"/>
  <c r="Q155" i="1"/>
  <c r="P155" i="1"/>
  <c r="O155" i="1"/>
  <c r="N155" i="1"/>
  <c r="W154" i="1"/>
  <c r="V154" i="1"/>
  <c r="U154" i="1"/>
  <c r="T154" i="1"/>
  <c r="S154" i="1"/>
  <c r="R154" i="1"/>
  <c r="Q154" i="1"/>
  <c r="P154" i="1"/>
  <c r="O154" i="1"/>
  <c r="N154" i="1"/>
  <c r="W153" i="1"/>
  <c r="V153" i="1"/>
  <c r="U153" i="1"/>
  <c r="T153" i="1"/>
  <c r="S153" i="1"/>
  <c r="R153" i="1"/>
  <c r="Q153" i="1"/>
  <c r="P153" i="1"/>
  <c r="O153" i="1"/>
  <c r="N153" i="1"/>
  <c r="W152" i="1"/>
  <c r="V152" i="1"/>
  <c r="U152" i="1"/>
  <c r="T152" i="1"/>
  <c r="S152" i="1"/>
  <c r="R152" i="1"/>
  <c r="Q152" i="1"/>
  <c r="P152" i="1"/>
  <c r="O152" i="1"/>
  <c r="N152" i="1"/>
  <c r="W151" i="1"/>
  <c r="V151" i="1"/>
  <c r="U151" i="1"/>
  <c r="T151" i="1"/>
  <c r="S151" i="1"/>
  <c r="R151" i="1"/>
  <c r="Q151" i="1"/>
  <c r="P151" i="1"/>
  <c r="O151" i="1"/>
  <c r="N151" i="1"/>
  <c r="W150" i="1"/>
  <c r="V150" i="1"/>
  <c r="U150" i="1"/>
  <c r="T150" i="1"/>
  <c r="S150" i="1"/>
  <c r="R150" i="1"/>
  <c r="Q150" i="1"/>
  <c r="P150" i="1"/>
  <c r="O150" i="1"/>
  <c r="N150" i="1"/>
  <c r="W149" i="1"/>
  <c r="V149" i="1"/>
  <c r="U149" i="1"/>
  <c r="T149" i="1"/>
  <c r="S149" i="1"/>
  <c r="R149" i="1"/>
  <c r="Q149" i="1"/>
  <c r="P149" i="1"/>
  <c r="O149" i="1"/>
  <c r="N149" i="1"/>
  <c r="W148" i="1"/>
  <c r="V148" i="1"/>
  <c r="U148" i="1"/>
  <c r="T148" i="1"/>
  <c r="S148" i="1"/>
  <c r="R148" i="1"/>
  <c r="Q148" i="1"/>
  <c r="P148" i="1"/>
  <c r="O148" i="1"/>
  <c r="N148" i="1"/>
  <c r="W147" i="1"/>
  <c r="V147" i="1"/>
  <c r="U147" i="1"/>
  <c r="T147" i="1"/>
  <c r="S147" i="1"/>
  <c r="R147" i="1"/>
  <c r="Q147" i="1"/>
  <c r="P147" i="1"/>
  <c r="O147" i="1"/>
  <c r="N147" i="1"/>
  <c r="W146" i="1"/>
  <c r="V146" i="1"/>
  <c r="U146" i="1"/>
  <c r="T146" i="1"/>
  <c r="S146" i="1"/>
  <c r="R146" i="1"/>
  <c r="Q146" i="1"/>
  <c r="P146" i="1"/>
  <c r="O146" i="1"/>
  <c r="N146" i="1"/>
  <c r="W145" i="1"/>
  <c r="V145" i="1"/>
  <c r="U145" i="1"/>
  <c r="T145" i="1"/>
  <c r="S145" i="1"/>
  <c r="R145" i="1"/>
  <c r="Q145" i="1"/>
  <c r="P145" i="1"/>
  <c r="O145" i="1"/>
  <c r="N145" i="1"/>
  <c r="W144" i="1"/>
  <c r="V144" i="1"/>
  <c r="U144" i="1"/>
  <c r="T144" i="1"/>
  <c r="S144" i="1"/>
  <c r="R144" i="1"/>
  <c r="Q144" i="1"/>
  <c r="P144" i="1"/>
  <c r="O144" i="1"/>
  <c r="N144" i="1"/>
  <c r="W143" i="1"/>
  <c r="V143" i="1"/>
  <c r="U143" i="1"/>
  <c r="T143" i="1"/>
  <c r="S143" i="1"/>
  <c r="R143" i="1"/>
  <c r="Q143" i="1"/>
  <c r="P143" i="1"/>
  <c r="O143" i="1"/>
  <c r="N143" i="1"/>
  <c r="W121" i="1"/>
  <c r="V121" i="1"/>
  <c r="U121" i="1"/>
  <c r="T121" i="1"/>
  <c r="S121" i="1"/>
  <c r="R121" i="1"/>
  <c r="Q121" i="1"/>
  <c r="P121" i="1"/>
  <c r="O121" i="1"/>
  <c r="N121" i="1"/>
  <c r="W120" i="1"/>
  <c r="V120" i="1"/>
  <c r="U120" i="1"/>
  <c r="T120" i="1"/>
  <c r="S120" i="1"/>
  <c r="R120" i="1"/>
  <c r="Q120" i="1"/>
  <c r="P120" i="1"/>
  <c r="O120" i="1"/>
  <c r="N120" i="1"/>
  <c r="W119" i="1"/>
  <c r="V119" i="1"/>
  <c r="U119" i="1"/>
  <c r="T119" i="1"/>
  <c r="S119" i="1"/>
  <c r="R119" i="1"/>
  <c r="Q119" i="1"/>
  <c r="P119" i="1"/>
  <c r="O119" i="1"/>
  <c r="N119" i="1"/>
  <c r="W118" i="1"/>
  <c r="V118" i="1"/>
  <c r="U118" i="1"/>
  <c r="T118" i="1"/>
  <c r="S118" i="1"/>
  <c r="R118" i="1"/>
  <c r="Q118" i="1"/>
  <c r="P118" i="1"/>
  <c r="O118" i="1"/>
  <c r="N118" i="1"/>
  <c r="W117" i="1"/>
  <c r="V117" i="1"/>
  <c r="U117" i="1"/>
  <c r="T117" i="1"/>
  <c r="S117" i="1"/>
  <c r="R117" i="1"/>
  <c r="Q117" i="1"/>
  <c r="P117" i="1"/>
  <c r="O117" i="1"/>
  <c r="N117" i="1"/>
  <c r="W116" i="1"/>
  <c r="V116" i="1"/>
  <c r="U116" i="1"/>
  <c r="T116" i="1"/>
  <c r="S116" i="1"/>
  <c r="R116" i="1"/>
  <c r="Q116" i="1"/>
  <c r="P116" i="1"/>
  <c r="O116" i="1"/>
  <c r="N116" i="1"/>
  <c r="W115" i="1"/>
  <c r="V115" i="1"/>
  <c r="U115" i="1"/>
  <c r="T115" i="1"/>
  <c r="S115" i="1"/>
  <c r="R115" i="1"/>
  <c r="Q115" i="1"/>
  <c r="P115" i="1"/>
  <c r="O115" i="1"/>
  <c r="N115" i="1"/>
  <c r="W114" i="1"/>
  <c r="V114" i="1"/>
  <c r="U114" i="1"/>
  <c r="T114" i="1"/>
  <c r="S114" i="1"/>
  <c r="R114" i="1"/>
  <c r="Q114" i="1"/>
  <c r="P114" i="1"/>
  <c r="O114" i="1"/>
  <c r="N114" i="1"/>
  <c r="W113" i="1"/>
  <c r="V113" i="1"/>
  <c r="U113" i="1"/>
  <c r="T113" i="1"/>
  <c r="S113" i="1"/>
  <c r="R113" i="1"/>
  <c r="Q113" i="1"/>
  <c r="P113" i="1"/>
  <c r="O113" i="1"/>
  <c r="N113" i="1"/>
  <c r="W112" i="1"/>
  <c r="V112" i="1"/>
  <c r="U112" i="1"/>
  <c r="T112" i="1"/>
  <c r="S112" i="1"/>
  <c r="R112" i="1"/>
  <c r="Q112" i="1"/>
  <c r="P112" i="1"/>
  <c r="O112" i="1"/>
  <c r="N112" i="1"/>
  <c r="W111" i="1"/>
  <c r="V111" i="1"/>
  <c r="U111" i="1"/>
  <c r="T111" i="1"/>
  <c r="S111" i="1"/>
  <c r="R111" i="1"/>
  <c r="Q111" i="1"/>
  <c r="P111" i="1"/>
  <c r="O111" i="1"/>
  <c r="N111" i="1"/>
  <c r="W110" i="1"/>
  <c r="V110" i="1"/>
  <c r="U110" i="1"/>
  <c r="T110" i="1"/>
  <c r="S110" i="1"/>
  <c r="R110" i="1"/>
  <c r="Q110" i="1"/>
  <c r="P110" i="1"/>
  <c r="O110" i="1"/>
  <c r="N110" i="1"/>
  <c r="W109" i="1"/>
  <c r="V109" i="1"/>
  <c r="U109" i="1"/>
  <c r="T109" i="1"/>
  <c r="S109" i="1"/>
  <c r="R109" i="1"/>
  <c r="Q109" i="1"/>
  <c r="P109" i="1"/>
  <c r="O109" i="1"/>
  <c r="N109" i="1"/>
  <c r="W108" i="1"/>
  <c r="V108" i="1"/>
  <c r="U108" i="1"/>
  <c r="T108" i="1"/>
  <c r="S108" i="1"/>
  <c r="R108" i="1"/>
  <c r="Q108" i="1"/>
  <c r="P108" i="1"/>
  <c r="O108" i="1"/>
  <c r="N108" i="1"/>
  <c r="W107" i="1"/>
  <c r="V107" i="1"/>
  <c r="U107" i="1"/>
  <c r="T107" i="1"/>
  <c r="S107" i="1"/>
  <c r="R107" i="1"/>
  <c r="Q107" i="1"/>
  <c r="P107" i="1"/>
  <c r="O107" i="1"/>
  <c r="N107" i="1"/>
  <c r="W106" i="1"/>
  <c r="V106" i="1"/>
  <c r="U106" i="1"/>
  <c r="T106" i="1"/>
  <c r="S106" i="1"/>
  <c r="R106" i="1"/>
  <c r="Q106" i="1"/>
  <c r="P106" i="1"/>
  <c r="O106" i="1"/>
  <c r="N106" i="1"/>
  <c r="W105" i="1"/>
  <c r="V105" i="1"/>
  <c r="U105" i="1"/>
  <c r="T105" i="1"/>
  <c r="S105" i="1"/>
  <c r="R105" i="1"/>
  <c r="Q105" i="1"/>
  <c r="P105" i="1"/>
  <c r="O105" i="1"/>
  <c r="N105" i="1"/>
  <c r="W104" i="1"/>
  <c r="V104" i="1"/>
  <c r="U104" i="1"/>
  <c r="T104" i="1"/>
  <c r="S104" i="1"/>
  <c r="R104" i="1"/>
  <c r="Q104" i="1"/>
  <c r="P104" i="1"/>
  <c r="O104" i="1"/>
  <c r="N104" i="1"/>
  <c r="W103" i="1"/>
  <c r="V103" i="1"/>
  <c r="U103" i="1"/>
  <c r="T103" i="1"/>
  <c r="S103" i="1"/>
  <c r="R103" i="1"/>
  <c r="Q103" i="1"/>
  <c r="P103" i="1"/>
  <c r="O103" i="1"/>
  <c r="N103" i="1"/>
  <c r="W102" i="1"/>
  <c r="V102" i="1"/>
  <c r="U102" i="1"/>
  <c r="T102" i="1"/>
  <c r="S102" i="1"/>
  <c r="R102" i="1"/>
  <c r="Q102" i="1"/>
  <c r="P102" i="1"/>
  <c r="O102" i="1"/>
  <c r="N102" i="1"/>
  <c r="N131" i="1"/>
  <c r="O131" i="1"/>
  <c r="P131" i="1"/>
  <c r="Q131" i="1"/>
  <c r="R131" i="1"/>
  <c r="S131" i="1"/>
  <c r="T131" i="1"/>
  <c r="U131" i="1"/>
  <c r="V131" i="1"/>
  <c r="W131" i="1"/>
  <c r="N130" i="1"/>
  <c r="O130" i="1"/>
  <c r="P130" i="1"/>
  <c r="Q130" i="1"/>
  <c r="R130" i="1"/>
  <c r="S130" i="1"/>
  <c r="T130" i="1"/>
  <c r="U130" i="1"/>
  <c r="V130" i="1"/>
  <c r="W130" i="1"/>
  <c r="W141" i="1"/>
  <c r="V141" i="1"/>
  <c r="U141" i="1"/>
  <c r="T141" i="1"/>
  <c r="S141" i="1"/>
  <c r="R141" i="1"/>
  <c r="Q141" i="1"/>
  <c r="P141" i="1"/>
  <c r="O141" i="1"/>
  <c r="N141" i="1"/>
  <c r="W140" i="1"/>
  <c r="V140" i="1"/>
  <c r="U140" i="1"/>
  <c r="T140" i="1"/>
  <c r="S140" i="1"/>
  <c r="R140" i="1"/>
  <c r="Q140" i="1"/>
  <c r="P140" i="1"/>
  <c r="O140" i="1"/>
  <c r="N140" i="1"/>
  <c r="W139" i="1"/>
  <c r="V139" i="1"/>
  <c r="U139" i="1"/>
  <c r="T139" i="1"/>
  <c r="S139" i="1"/>
  <c r="R139" i="1"/>
  <c r="Q139" i="1"/>
  <c r="P139" i="1"/>
  <c r="O139" i="1"/>
  <c r="N139" i="1"/>
  <c r="W138" i="1"/>
  <c r="V138" i="1"/>
  <c r="U138" i="1"/>
  <c r="T138" i="1"/>
  <c r="S138" i="1"/>
  <c r="R138" i="1"/>
  <c r="Q138" i="1"/>
  <c r="P138" i="1"/>
  <c r="O138" i="1"/>
  <c r="N138" i="1"/>
  <c r="W137" i="1"/>
  <c r="V137" i="1"/>
  <c r="U137" i="1"/>
  <c r="T137" i="1"/>
  <c r="S137" i="1"/>
  <c r="R137" i="1"/>
  <c r="Q137" i="1"/>
  <c r="P137" i="1"/>
  <c r="O137" i="1"/>
  <c r="N137" i="1"/>
  <c r="W136" i="1"/>
  <c r="V136" i="1"/>
  <c r="U136" i="1"/>
  <c r="T136" i="1"/>
  <c r="S136" i="1"/>
  <c r="R136" i="1"/>
  <c r="Q136" i="1"/>
  <c r="P136" i="1"/>
  <c r="O136" i="1"/>
  <c r="N136" i="1"/>
  <c r="W135" i="1"/>
  <c r="V135" i="1"/>
  <c r="U135" i="1"/>
  <c r="T135" i="1"/>
  <c r="S135" i="1"/>
  <c r="R135" i="1"/>
  <c r="Q135" i="1"/>
  <c r="P135" i="1"/>
  <c r="O135" i="1"/>
  <c r="N135" i="1"/>
  <c r="W134" i="1"/>
  <c r="V134" i="1"/>
  <c r="U134" i="1"/>
  <c r="T134" i="1"/>
  <c r="S134" i="1"/>
  <c r="R134" i="1"/>
  <c r="Q134" i="1"/>
  <c r="P134" i="1"/>
  <c r="O134" i="1"/>
  <c r="N134" i="1"/>
  <c r="W133" i="1"/>
  <c r="V133" i="1"/>
  <c r="U133" i="1"/>
  <c r="T133" i="1"/>
  <c r="S133" i="1"/>
  <c r="R133" i="1"/>
  <c r="Q133" i="1"/>
  <c r="P133" i="1"/>
  <c r="O133" i="1"/>
  <c r="N133" i="1"/>
  <c r="W132" i="1"/>
  <c r="V132" i="1"/>
  <c r="U132" i="1"/>
  <c r="T132" i="1"/>
  <c r="S132" i="1"/>
  <c r="R132" i="1"/>
  <c r="Q132" i="1"/>
  <c r="P132" i="1"/>
  <c r="O132" i="1"/>
  <c r="N132" i="1"/>
  <c r="W129" i="1"/>
  <c r="V129" i="1"/>
  <c r="U129" i="1"/>
  <c r="T129" i="1"/>
  <c r="S129" i="1"/>
  <c r="R129" i="1"/>
  <c r="Q129" i="1"/>
  <c r="P129" i="1"/>
  <c r="O129" i="1"/>
  <c r="N129" i="1"/>
  <c r="W128" i="1"/>
  <c r="V128" i="1"/>
  <c r="U128" i="1"/>
  <c r="T128" i="1"/>
  <c r="S128" i="1"/>
  <c r="R128" i="1"/>
  <c r="Q128" i="1"/>
  <c r="P128" i="1"/>
  <c r="O128" i="1"/>
  <c r="N128" i="1"/>
  <c r="W127" i="1"/>
  <c r="V127" i="1"/>
  <c r="U127" i="1"/>
  <c r="T127" i="1"/>
  <c r="S127" i="1"/>
  <c r="R127" i="1"/>
  <c r="Q127" i="1"/>
  <c r="P127" i="1"/>
  <c r="O127" i="1"/>
  <c r="N127" i="1"/>
  <c r="W126" i="1"/>
  <c r="V126" i="1"/>
  <c r="U126" i="1"/>
  <c r="T126" i="1"/>
  <c r="S126" i="1"/>
  <c r="R126" i="1"/>
  <c r="Q126" i="1"/>
  <c r="P126" i="1"/>
  <c r="O126" i="1"/>
  <c r="N126" i="1"/>
  <c r="W125" i="1"/>
  <c r="V125" i="1"/>
  <c r="U125" i="1"/>
  <c r="T125" i="1"/>
  <c r="S125" i="1"/>
  <c r="R125" i="1"/>
  <c r="Q125" i="1"/>
  <c r="P125" i="1"/>
  <c r="O125" i="1"/>
  <c r="N125" i="1"/>
  <c r="W124" i="1"/>
  <c r="V124" i="1"/>
  <c r="U124" i="1"/>
  <c r="T124" i="1"/>
  <c r="S124" i="1"/>
  <c r="R124" i="1"/>
  <c r="Q124" i="1"/>
  <c r="P124" i="1"/>
  <c r="O124" i="1"/>
  <c r="N124" i="1"/>
  <c r="W123" i="1"/>
  <c r="V123" i="1"/>
  <c r="U123" i="1"/>
  <c r="T123" i="1"/>
  <c r="S123" i="1"/>
  <c r="R123" i="1"/>
  <c r="Q123" i="1"/>
  <c r="P123" i="1"/>
  <c r="O123" i="1"/>
  <c r="N123" i="1"/>
  <c r="W122" i="1"/>
  <c r="V122" i="1"/>
  <c r="U122" i="1"/>
  <c r="T122" i="1"/>
  <c r="S122" i="1"/>
  <c r="R122" i="1"/>
  <c r="Q122" i="1"/>
  <c r="P122" i="1"/>
  <c r="O122" i="1"/>
  <c r="N122" i="1"/>
  <c r="W101" i="1"/>
  <c r="V101" i="1"/>
  <c r="U101" i="1"/>
  <c r="T101" i="1"/>
  <c r="S101" i="1"/>
  <c r="R101" i="1"/>
  <c r="Q101" i="1"/>
  <c r="P101" i="1"/>
  <c r="O101" i="1"/>
  <c r="N101" i="1"/>
  <c r="W100" i="1"/>
  <c r="V100" i="1"/>
  <c r="U100" i="1"/>
  <c r="T100" i="1"/>
  <c r="S100" i="1"/>
  <c r="R100" i="1"/>
  <c r="Q100" i="1"/>
  <c r="P100" i="1"/>
  <c r="O100" i="1"/>
  <c r="N100" i="1"/>
  <c r="W99" i="1"/>
  <c r="V99" i="1"/>
  <c r="U99" i="1"/>
  <c r="T99" i="1"/>
  <c r="S99" i="1"/>
  <c r="R99" i="1"/>
  <c r="Q99" i="1"/>
  <c r="P99" i="1"/>
  <c r="O99" i="1"/>
  <c r="N99" i="1"/>
  <c r="W98" i="1"/>
  <c r="V98" i="1"/>
  <c r="U98" i="1"/>
  <c r="T98" i="1"/>
  <c r="S98" i="1"/>
  <c r="R98" i="1"/>
  <c r="Q98" i="1"/>
  <c r="P98" i="1"/>
  <c r="O98" i="1"/>
  <c r="N98" i="1"/>
  <c r="W97" i="1"/>
  <c r="V97" i="1"/>
  <c r="U97" i="1"/>
  <c r="T97" i="1"/>
  <c r="S97" i="1"/>
  <c r="R97" i="1"/>
  <c r="Q97" i="1"/>
  <c r="P97" i="1"/>
  <c r="O97" i="1"/>
  <c r="N97" i="1"/>
  <c r="W96" i="1"/>
  <c r="V96" i="1"/>
  <c r="U96" i="1"/>
  <c r="T96" i="1"/>
  <c r="S96" i="1"/>
  <c r="R96" i="1"/>
  <c r="Q96" i="1"/>
  <c r="P96" i="1"/>
  <c r="O96" i="1"/>
  <c r="N96" i="1"/>
  <c r="W95" i="1"/>
  <c r="V95" i="1"/>
  <c r="U95" i="1"/>
  <c r="T95" i="1"/>
  <c r="S95" i="1"/>
  <c r="R95" i="1"/>
  <c r="Q95" i="1"/>
  <c r="P95" i="1"/>
  <c r="O95" i="1"/>
  <c r="N95" i="1"/>
  <c r="W94" i="1"/>
  <c r="V94" i="1"/>
  <c r="U94" i="1"/>
  <c r="T94" i="1"/>
  <c r="S94" i="1"/>
  <c r="R94" i="1"/>
  <c r="Q94" i="1"/>
  <c r="P94" i="1"/>
  <c r="O94" i="1"/>
  <c r="N94" i="1"/>
  <c r="W93" i="1"/>
  <c r="V93" i="1"/>
  <c r="U93" i="1"/>
  <c r="T93" i="1"/>
  <c r="S93" i="1"/>
  <c r="R93" i="1"/>
  <c r="Q93" i="1"/>
  <c r="P93" i="1"/>
  <c r="O93" i="1"/>
  <c r="N93" i="1"/>
  <c r="W92" i="1"/>
  <c r="V92" i="1"/>
  <c r="U92" i="1"/>
  <c r="T92" i="1"/>
  <c r="S92" i="1"/>
  <c r="R92" i="1"/>
  <c r="Q92" i="1"/>
  <c r="P92" i="1"/>
  <c r="O92" i="1"/>
  <c r="N92" i="1"/>
  <c r="W91" i="1"/>
  <c r="V91" i="1"/>
  <c r="U91" i="1"/>
  <c r="T91" i="1"/>
  <c r="S91" i="1"/>
  <c r="R91" i="1"/>
  <c r="Q91" i="1"/>
  <c r="P91" i="1"/>
  <c r="O91" i="1"/>
  <c r="N91" i="1"/>
  <c r="W89" i="1"/>
  <c r="V89" i="1"/>
  <c r="U89" i="1"/>
  <c r="T89" i="1"/>
  <c r="S89" i="1"/>
  <c r="R89" i="1"/>
  <c r="Q89" i="1"/>
  <c r="P89" i="1"/>
  <c r="O89" i="1"/>
  <c r="N89" i="1"/>
  <c r="W88" i="1"/>
  <c r="V88" i="1"/>
  <c r="U88" i="1"/>
  <c r="T88" i="1"/>
  <c r="S88" i="1"/>
  <c r="R88" i="1"/>
  <c r="Q88" i="1"/>
  <c r="P88" i="1"/>
  <c r="O88" i="1"/>
  <c r="N88" i="1"/>
  <c r="W87" i="1"/>
  <c r="V87" i="1"/>
  <c r="U87" i="1"/>
  <c r="T87" i="1"/>
  <c r="S87" i="1"/>
  <c r="R87" i="1"/>
  <c r="Q87" i="1"/>
  <c r="P87" i="1"/>
  <c r="O87" i="1"/>
  <c r="N87" i="1"/>
  <c r="W86" i="1"/>
  <c r="V86" i="1"/>
  <c r="U86" i="1"/>
  <c r="T86" i="1"/>
  <c r="S86" i="1"/>
  <c r="R86" i="1"/>
  <c r="Q86" i="1"/>
  <c r="P86" i="1"/>
  <c r="O86" i="1"/>
  <c r="N86" i="1"/>
  <c r="W85" i="1"/>
  <c r="V85" i="1"/>
  <c r="U85" i="1"/>
  <c r="T85" i="1"/>
  <c r="S85" i="1"/>
  <c r="R85" i="1"/>
  <c r="Q85" i="1"/>
  <c r="P85" i="1"/>
  <c r="O85" i="1"/>
  <c r="N85" i="1"/>
  <c r="W84" i="1"/>
  <c r="V84" i="1"/>
  <c r="U84" i="1"/>
  <c r="T84" i="1"/>
  <c r="S84" i="1"/>
  <c r="R84" i="1"/>
  <c r="Q84" i="1"/>
  <c r="P84" i="1"/>
  <c r="O84" i="1"/>
  <c r="N84" i="1"/>
  <c r="W83" i="1"/>
  <c r="V83" i="1"/>
  <c r="U83" i="1"/>
  <c r="T83" i="1"/>
  <c r="S83" i="1"/>
  <c r="R83" i="1"/>
  <c r="Q83" i="1"/>
  <c r="P83" i="1"/>
  <c r="O83" i="1"/>
  <c r="N83" i="1"/>
  <c r="W82" i="1"/>
  <c r="V82" i="1"/>
  <c r="U82" i="1"/>
  <c r="T82" i="1"/>
  <c r="S82" i="1"/>
  <c r="R82" i="1"/>
  <c r="Q82" i="1"/>
  <c r="P82" i="1"/>
  <c r="O82" i="1"/>
  <c r="N82" i="1"/>
  <c r="W81" i="1"/>
  <c r="V81" i="1"/>
  <c r="U81" i="1"/>
  <c r="T81" i="1"/>
  <c r="S81" i="1"/>
  <c r="R81" i="1"/>
  <c r="Q81" i="1"/>
  <c r="P81" i="1"/>
  <c r="O81" i="1"/>
  <c r="N81" i="1"/>
  <c r="W80" i="1"/>
  <c r="V80" i="1"/>
  <c r="U80" i="1"/>
  <c r="T80" i="1"/>
  <c r="S80" i="1"/>
  <c r="R80" i="1"/>
  <c r="Q80" i="1"/>
  <c r="P80" i="1"/>
  <c r="O80" i="1"/>
  <c r="N80" i="1"/>
  <c r="W79" i="1"/>
  <c r="V79" i="1"/>
  <c r="U79" i="1"/>
  <c r="T79" i="1"/>
  <c r="S79" i="1"/>
  <c r="R79" i="1"/>
  <c r="Q79" i="1"/>
  <c r="P79" i="1"/>
  <c r="O79" i="1"/>
  <c r="N79" i="1"/>
  <c r="W78" i="1"/>
  <c r="V78" i="1"/>
  <c r="U78" i="1"/>
  <c r="T78" i="1"/>
  <c r="S78" i="1"/>
  <c r="R78" i="1"/>
  <c r="Q78" i="1"/>
  <c r="P78" i="1"/>
  <c r="O78" i="1"/>
  <c r="N78" i="1"/>
  <c r="W77" i="1"/>
  <c r="V77" i="1"/>
  <c r="U77" i="1"/>
  <c r="T77" i="1"/>
  <c r="S77" i="1"/>
  <c r="R77" i="1"/>
  <c r="Q77" i="1"/>
  <c r="P77" i="1"/>
  <c r="O77" i="1"/>
  <c r="N77" i="1"/>
  <c r="W76" i="1"/>
  <c r="V76" i="1"/>
  <c r="U76" i="1"/>
  <c r="T76" i="1"/>
  <c r="S76" i="1"/>
  <c r="R76" i="1"/>
  <c r="Q76" i="1"/>
  <c r="P76" i="1"/>
  <c r="O76" i="1"/>
  <c r="N76" i="1"/>
  <c r="W75" i="1"/>
  <c r="V75" i="1"/>
  <c r="U75" i="1"/>
  <c r="T75" i="1"/>
  <c r="S75" i="1"/>
  <c r="R75" i="1"/>
  <c r="Q75" i="1"/>
  <c r="P75" i="1"/>
  <c r="O75" i="1"/>
  <c r="N75" i="1"/>
  <c r="W74" i="1"/>
  <c r="V74" i="1"/>
  <c r="U74" i="1"/>
  <c r="T74" i="1"/>
  <c r="S74" i="1"/>
  <c r="R74" i="1"/>
  <c r="Q74" i="1"/>
  <c r="P74" i="1"/>
  <c r="O74" i="1"/>
  <c r="N74" i="1"/>
  <c r="W73" i="1"/>
  <c r="V73" i="1"/>
  <c r="U73" i="1"/>
  <c r="T73" i="1"/>
  <c r="S73" i="1"/>
  <c r="R73" i="1"/>
  <c r="Q73" i="1"/>
  <c r="P73" i="1"/>
  <c r="O73" i="1"/>
  <c r="N73" i="1"/>
  <c r="W70" i="1"/>
  <c r="V70" i="1"/>
  <c r="U70" i="1"/>
  <c r="T70" i="1"/>
  <c r="S70" i="1"/>
  <c r="R70" i="1"/>
  <c r="Q70" i="1"/>
  <c r="P70" i="1"/>
  <c r="O70" i="1"/>
  <c r="N70" i="1"/>
  <c r="W69" i="1"/>
  <c r="V69" i="1"/>
  <c r="U69" i="1"/>
  <c r="T69" i="1"/>
  <c r="S69" i="1"/>
  <c r="R69" i="1"/>
  <c r="Q69" i="1"/>
  <c r="P69" i="1"/>
  <c r="O69" i="1"/>
  <c r="N69" i="1"/>
  <c r="W68" i="1"/>
  <c r="V68" i="1"/>
  <c r="U68" i="1"/>
  <c r="T68" i="1"/>
  <c r="S68" i="1"/>
  <c r="R68" i="1"/>
  <c r="Q68" i="1"/>
  <c r="P68" i="1"/>
  <c r="O68" i="1"/>
  <c r="N68" i="1"/>
  <c r="W67" i="1"/>
  <c r="V67" i="1"/>
  <c r="U67" i="1"/>
  <c r="T67" i="1"/>
  <c r="S67" i="1"/>
  <c r="R67" i="1"/>
  <c r="Q67" i="1"/>
  <c r="P67" i="1"/>
  <c r="O67" i="1"/>
  <c r="N67" i="1"/>
  <c r="W66" i="1"/>
  <c r="V66" i="1"/>
  <c r="U66" i="1"/>
  <c r="T66" i="1"/>
  <c r="S66" i="1"/>
  <c r="R66" i="1"/>
  <c r="Q66" i="1"/>
  <c r="P66" i="1"/>
  <c r="O66" i="1"/>
  <c r="N66" i="1"/>
  <c r="W65" i="1"/>
  <c r="V65" i="1"/>
  <c r="U65" i="1"/>
  <c r="T65" i="1"/>
  <c r="S65" i="1"/>
  <c r="R65" i="1"/>
  <c r="Q65" i="1"/>
  <c r="P65" i="1"/>
  <c r="O65" i="1"/>
  <c r="N65" i="1"/>
  <c r="W64" i="1"/>
  <c r="V64" i="1"/>
  <c r="U64" i="1"/>
  <c r="T64" i="1"/>
  <c r="S64" i="1"/>
  <c r="R64" i="1"/>
  <c r="Q64" i="1"/>
  <c r="P64" i="1"/>
  <c r="O64" i="1"/>
  <c r="N64" i="1"/>
  <c r="W63" i="1"/>
  <c r="V63" i="1"/>
  <c r="U63" i="1"/>
  <c r="T63" i="1"/>
  <c r="S63" i="1"/>
  <c r="R63" i="1"/>
  <c r="Q63" i="1"/>
  <c r="P63" i="1"/>
  <c r="O63" i="1"/>
  <c r="N63" i="1"/>
  <c r="W61" i="1"/>
  <c r="V61" i="1"/>
  <c r="U61" i="1"/>
  <c r="T61" i="1"/>
  <c r="S61" i="1"/>
  <c r="R61" i="1"/>
  <c r="Q61" i="1"/>
  <c r="P61" i="1"/>
  <c r="O61" i="1"/>
  <c r="N61" i="1"/>
  <c r="W60" i="1"/>
  <c r="V60" i="1"/>
  <c r="U60" i="1"/>
  <c r="T60" i="1"/>
  <c r="S60" i="1"/>
  <c r="R60" i="1"/>
  <c r="Q60" i="1"/>
  <c r="P60" i="1"/>
  <c r="O60" i="1"/>
  <c r="N60" i="1"/>
  <c r="W59" i="1"/>
  <c r="V59" i="1"/>
  <c r="U59" i="1"/>
  <c r="T59" i="1"/>
  <c r="S59" i="1"/>
  <c r="R59" i="1"/>
  <c r="Q59" i="1"/>
  <c r="P59" i="1"/>
  <c r="O59" i="1"/>
  <c r="N59" i="1"/>
  <c r="W58" i="1"/>
  <c r="V58" i="1"/>
  <c r="U58" i="1"/>
  <c r="T58" i="1"/>
  <c r="S58" i="1"/>
  <c r="R58" i="1"/>
  <c r="Q58" i="1"/>
  <c r="P58" i="1"/>
  <c r="O58" i="1"/>
  <c r="N58" i="1"/>
  <c r="W57" i="1"/>
  <c r="V57" i="1"/>
  <c r="U57" i="1"/>
  <c r="T57" i="1"/>
  <c r="S57" i="1"/>
  <c r="R57" i="1"/>
  <c r="Q57" i="1"/>
  <c r="P57" i="1"/>
  <c r="O57" i="1"/>
  <c r="N57" i="1"/>
  <c r="W56" i="1"/>
  <c r="V56" i="1"/>
  <c r="U56" i="1"/>
  <c r="T56" i="1"/>
  <c r="S56" i="1"/>
  <c r="R56" i="1"/>
  <c r="Q56" i="1"/>
  <c r="P56" i="1"/>
  <c r="O56" i="1"/>
  <c r="N56" i="1"/>
  <c r="W55" i="1"/>
  <c r="V55" i="1"/>
  <c r="U55" i="1"/>
  <c r="T55" i="1"/>
  <c r="S55" i="1"/>
  <c r="R55" i="1"/>
  <c r="Q55" i="1"/>
  <c r="P55" i="1"/>
  <c r="O55" i="1"/>
  <c r="N55" i="1"/>
  <c r="W54" i="1"/>
  <c r="V54" i="1"/>
  <c r="U54" i="1"/>
  <c r="T54" i="1"/>
  <c r="S54" i="1"/>
  <c r="R54" i="1"/>
  <c r="Q54" i="1"/>
  <c r="P54" i="1"/>
  <c r="O54" i="1"/>
  <c r="N54" i="1"/>
  <c r="W53" i="1"/>
  <c r="V53" i="1"/>
  <c r="U53" i="1"/>
  <c r="T53" i="1"/>
  <c r="S53" i="1"/>
  <c r="R53" i="1"/>
  <c r="Q53" i="1"/>
  <c r="P53" i="1"/>
  <c r="O53" i="1"/>
  <c r="N53" i="1"/>
  <c r="W52" i="1"/>
  <c r="V52" i="1"/>
  <c r="U52" i="1"/>
  <c r="T52" i="1"/>
  <c r="S52" i="1"/>
  <c r="R52" i="1"/>
  <c r="Q52" i="1"/>
  <c r="P52" i="1"/>
  <c r="O52" i="1"/>
  <c r="N52" i="1"/>
  <c r="W51" i="1"/>
  <c r="V51" i="1"/>
  <c r="U51" i="1"/>
  <c r="T51" i="1"/>
  <c r="S51" i="1"/>
  <c r="R51" i="1"/>
  <c r="Q51" i="1"/>
  <c r="P51" i="1"/>
  <c r="O51" i="1"/>
  <c r="N51" i="1"/>
  <c r="W50" i="1"/>
  <c r="V50" i="1"/>
  <c r="U50" i="1"/>
  <c r="T50" i="1"/>
  <c r="S50" i="1"/>
  <c r="R50" i="1"/>
  <c r="Q50" i="1"/>
  <c r="P50" i="1"/>
  <c r="O50" i="1"/>
  <c r="N50" i="1"/>
  <c r="W49" i="1"/>
  <c r="V49" i="1"/>
  <c r="U49" i="1"/>
  <c r="T49" i="1"/>
  <c r="S49" i="1"/>
  <c r="R49" i="1"/>
  <c r="Q49" i="1"/>
  <c r="P49" i="1"/>
  <c r="O49" i="1"/>
  <c r="N49" i="1"/>
  <c r="W48" i="1"/>
  <c r="V48" i="1"/>
  <c r="U48" i="1"/>
  <c r="T48" i="1"/>
  <c r="S48" i="1"/>
  <c r="R48" i="1"/>
  <c r="Q48" i="1"/>
  <c r="P48" i="1"/>
  <c r="O48" i="1"/>
  <c r="N48" i="1"/>
  <c r="W47" i="1"/>
  <c r="V47" i="1"/>
  <c r="U47" i="1"/>
  <c r="T47" i="1"/>
  <c r="S47" i="1"/>
  <c r="R47" i="1"/>
  <c r="Q47" i="1"/>
  <c r="P47" i="1"/>
  <c r="O47" i="1"/>
  <c r="N47" i="1"/>
  <c r="W46" i="1"/>
  <c r="V46" i="1"/>
  <c r="U46" i="1"/>
  <c r="T46" i="1"/>
  <c r="S46" i="1"/>
  <c r="R46" i="1"/>
  <c r="Q46" i="1"/>
  <c r="P46" i="1"/>
  <c r="O46" i="1"/>
  <c r="N46" i="1"/>
  <c r="W45" i="1"/>
  <c r="V45" i="1"/>
  <c r="U45" i="1"/>
  <c r="T45" i="1"/>
  <c r="S45" i="1"/>
  <c r="R45" i="1"/>
  <c r="Q45" i="1"/>
  <c r="P45" i="1"/>
  <c r="O45" i="1"/>
  <c r="N45" i="1"/>
  <c r="W44" i="1"/>
  <c r="V44" i="1"/>
  <c r="U44" i="1"/>
  <c r="T44" i="1"/>
  <c r="S44" i="1"/>
  <c r="R44" i="1"/>
  <c r="Q44" i="1"/>
  <c r="P44" i="1"/>
  <c r="O44" i="1"/>
  <c r="N44" i="1"/>
  <c r="W43" i="1"/>
  <c r="V43" i="1"/>
  <c r="U43" i="1"/>
  <c r="T43" i="1"/>
  <c r="S43" i="1"/>
  <c r="R43" i="1"/>
  <c r="Q43" i="1"/>
  <c r="P43" i="1"/>
  <c r="O43" i="1"/>
  <c r="N43" i="1"/>
  <c r="W42" i="1"/>
  <c r="V42" i="1"/>
  <c r="U42" i="1"/>
  <c r="T42" i="1"/>
  <c r="S42" i="1"/>
  <c r="R42" i="1"/>
  <c r="Q42" i="1"/>
  <c r="P42" i="1"/>
  <c r="O42" i="1"/>
  <c r="N42" i="1"/>
  <c r="W41" i="1"/>
  <c r="V41" i="1"/>
  <c r="U41" i="1"/>
  <c r="T41" i="1"/>
  <c r="S41" i="1"/>
  <c r="R41" i="1"/>
  <c r="Q41" i="1"/>
  <c r="P41" i="1"/>
  <c r="O41" i="1"/>
  <c r="N41" i="1"/>
  <c r="W40" i="1"/>
  <c r="V40" i="1"/>
  <c r="U40" i="1"/>
  <c r="T40" i="1"/>
  <c r="S40" i="1"/>
  <c r="R40" i="1"/>
  <c r="Q40" i="1"/>
  <c r="P40" i="1"/>
  <c r="O40" i="1"/>
  <c r="N40" i="1"/>
  <c r="W39" i="1"/>
  <c r="V39" i="1"/>
  <c r="U39" i="1"/>
  <c r="T39" i="1"/>
  <c r="S39" i="1"/>
  <c r="R39" i="1"/>
  <c r="Q39" i="1"/>
  <c r="P39" i="1"/>
  <c r="O39" i="1"/>
  <c r="N39" i="1"/>
  <c r="W38" i="1"/>
  <c r="V38" i="1"/>
  <c r="U38" i="1"/>
  <c r="T38" i="1"/>
  <c r="S38" i="1"/>
  <c r="R38" i="1"/>
  <c r="Q38" i="1"/>
  <c r="P38" i="1"/>
  <c r="O38" i="1"/>
  <c r="N38" i="1"/>
  <c r="W37" i="1"/>
  <c r="V37" i="1"/>
  <c r="U37" i="1"/>
  <c r="T37" i="1"/>
  <c r="S37" i="1"/>
  <c r="R37" i="1"/>
  <c r="Q37" i="1"/>
  <c r="P37" i="1"/>
  <c r="O37" i="1"/>
  <c r="N37" i="1"/>
  <c r="W36" i="1"/>
  <c r="V36" i="1"/>
  <c r="U36" i="1"/>
  <c r="T36" i="1"/>
  <c r="S36" i="1"/>
  <c r="R36" i="1"/>
  <c r="Q36" i="1"/>
  <c r="P36" i="1"/>
  <c r="O36" i="1"/>
  <c r="N36" i="1"/>
  <c r="W35" i="1"/>
  <c r="V35" i="1"/>
  <c r="U35" i="1"/>
  <c r="T35" i="1"/>
  <c r="S35" i="1"/>
  <c r="R35" i="1"/>
  <c r="Q35" i="1"/>
  <c r="P35" i="1"/>
  <c r="O35" i="1"/>
  <c r="N35" i="1"/>
  <c r="W34" i="1"/>
  <c r="V34" i="1"/>
  <c r="U34" i="1"/>
  <c r="T34" i="1"/>
  <c r="S34" i="1"/>
  <c r="R34" i="1"/>
  <c r="Q34" i="1"/>
  <c r="P34" i="1"/>
  <c r="O34" i="1"/>
  <c r="N34" i="1"/>
  <c r="W33" i="1"/>
  <c r="V33" i="1"/>
  <c r="U33" i="1"/>
  <c r="T33" i="1"/>
  <c r="S33" i="1"/>
  <c r="R33" i="1"/>
  <c r="Q33" i="1"/>
  <c r="P33" i="1"/>
  <c r="O33" i="1"/>
  <c r="N33" i="1"/>
  <c r="W32" i="1"/>
  <c r="V32" i="1"/>
  <c r="U32" i="1"/>
  <c r="T32" i="1"/>
  <c r="S32" i="1"/>
  <c r="R32" i="1"/>
  <c r="Q32" i="1"/>
  <c r="P32" i="1"/>
  <c r="O32" i="1"/>
  <c r="N32" i="1"/>
  <c r="W31" i="1"/>
  <c r="V31" i="1"/>
  <c r="U31" i="1"/>
  <c r="T31" i="1"/>
  <c r="S31" i="1"/>
  <c r="R31" i="1"/>
  <c r="Q31" i="1"/>
  <c r="P31" i="1"/>
  <c r="O31" i="1"/>
  <c r="N31" i="1"/>
  <c r="W29" i="1"/>
  <c r="V29" i="1"/>
  <c r="U29" i="1"/>
  <c r="T29" i="1"/>
  <c r="S29" i="1"/>
  <c r="R29" i="1"/>
  <c r="Q29" i="1"/>
  <c r="P29" i="1"/>
  <c r="O29" i="1"/>
  <c r="N29" i="1"/>
  <c r="W28" i="1"/>
  <c r="V28" i="1"/>
  <c r="U28" i="1"/>
  <c r="T28" i="1"/>
  <c r="S28" i="1"/>
  <c r="R28" i="1"/>
  <c r="Q28" i="1"/>
  <c r="P28" i="1"/>
  <c r="O28" i="1"/>
  <c r="N28" i="1"/>
  <c r="W27" i="1"/>
  <c r="V27" i="1"/>
  <c r="U27" i="1"/>
  <c r="T27" i="1"/>
  <c r="S27" i="1"/>
  <c r="R27" i="1"/>
  <c r="Q27" i="1"/>
  <c r="P27" i="1"/>
  <c r="O27" i="1"/>
  <c r="N27" i="1"/>
  <c r="W26" i="1"/>
  <c r="V26" i="1"/>
  <c r="U26" i="1"/>
  <c r="T26" i="1"/>
  <c r="S26" i="1"/>
  <c r="R26" i="1"/>
  <c r="Q26" i="1"/>
  <c r="P26" i="1"/>
  <c r="O26" i="1"/>
  <c r="N26" i="1"/>
  <c r="W25" i="1"/>
  <c r="V25" i="1"/>
  <c r="U25" i="1"/>
  <c r="T25" i="1"/>
  <c r="S25" i="1"/>
  <c r="R25" i="1"/>
  <c r="Q25" i="1"/>
  <c r="P25" i="1"/>
  <c r="O25" i="1"/>
  <c r="N25" i="1"/>
  <c r="W24" i="1"/>
  <c r="V24" i="1"/>
  <c r="U24" i="1"/>
  <c r="T24" i="1"/>
  <c r="S24" i="1"/>
  <c r="R24" i="1"/>
  <c r="Q24" i="1"/>
  <c r="P24" i="1"/>
  <c r="O24" i="1"/>
  <c r="N24" i="1"/>
  <c r="W23" i="1"/>
  <c r="V23" i="1"/>
  <c r="U23" i="1"/>
  <c r="T23" i="1"/>
  <c r="S23" i="1"/>
  <c r="R23" i="1"/>
  <c r="Q23" i="1"/>
  <c r="P23" i="1"/>
  <c r="O23" i="1"/>
  <c r="N23" i="1"/>
  <c r="W22" i="1"/>
  <c r="V22" i="1"/>
  <c r="U22" i="1"/>
  <c r="T22" i="1"/>
  <c r="S22" i="1"/>
  <c r="R22" i="1"/>
  <c r="Q22" i="1"/>
  <c r="P22" i="1"/>
  <c r="O22" i="1"/>
  <c r="N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Y39" i="1" l="1"/>
  <c r="Z39" i="1"/>
  <c r="AA39" i="1"/>
  <c r="AB39" i="1"/>
  <c r="AC39" i="1"/>
  <c r="AD39" i="1"/>
  <c r="AE39" i="1"/>
  <c r="AF39" i="1"/>
  <c r="AG39" i="1"/>
  <c r="AH39" i="1"/>
  <c r="AI39" i="1"/>
  <c r="AJ39" i="1"/>
  <c r="Y40" i="1"/>
  <c r="Z40" i="1"/>
  <c r="AA40" i="1"/>
  <c r="AA41" i="1" s="1"/>
  <c r="AB40" i="1"/>
  <c r="AC40" i="1"/>
  <c r="AD40" i="1"/>
  <c r="AE40" i="1"/>
  <c r="AF40" i="1"/>
  <c r="AG40" i="1"/>
  <c r="AH40" i="1"/>
  <c r="AI40" i="1"/>
  <c r="AJ40" i="1"/>
  <c r="Y41" i="1"/>
  <c r="Z41" i="1"/>
  <c r="AB41" i="1"/>
  <c r="AC41" i="1"/>
  <c r="AD41" i="1"/>
  <c r="AE41" i="1"/>
  <c r="AF41" i="1"/>
  <c r="AJ41" i="1" s="1"/>
  <c r="AG41" i="1"/>
  <c r="AH41" i="1"/>
  <c r="AI41" i="1"/>
  <c r="Y20" i="1"/>
  <c r="Z20" i="1"/>
  <c r="Z21" i="1" s="1"/>
  <c r="AA20" i="1"/>
  <c r="AB20" i="1"/>
  <c r="AC20" i="1"/>
  <c r="AD20" i="1"/>
  <c r="AE20" i="1"/>
  <c r="AF20" i="1"/>
  <c r="AJ20" i="1" s="1"/>
  <c r="AG20" i="1"/>
  <c r="AH20" i="1"/>
  <c r="AI20" i="1"/>
  <c r="Y21" i="1"/>
  <c r="AA21" i="1"/>
  <c r="AB21" i="1"/>
  <c r="AC21" i="1"/>
  <c r="AD21" i="1"/>
  <c r="AE21" i="1"/>
  <c r="AF21" i="1"/>
  <c r="AJ21" i="1" s="1"/>
  <c r="AG21" i="1"/>
  <c r="AH21" i="1"/>
  <c r="AI21" i="1"/>
  <c r="V20" i="1"/>
  <c r="T20" i="1"/>
  <c r="R20" i="1"/>
  <c r="P20" i="1"/>
  <c r="N20" i="1"/>
  <c r="Y79" i="1"/>
  <c r="Z79" i="1"/>
  <c r="AA79" i="1"/>
  <c r="AB79" i="1"/>
  <c r="AC79" i="1"/>
  <c r="AI79" i="1" s="1"/>
  <c r="AD79" i="1"/>
  <c r="AE79" i="1"/>
  <c r="AF79" i="1"/>
  <c r="AG79" i="1"/>
  <c r="AH79" i="1"/>
  <c r="AJ79" i="1"/>
  <c r="Y80" i="1"/>
  <c r="Z80" i="1"/>
  <c r="AA80" i="1"/>
  <c r="AB80" i="1"/>
  <c r="AC80" i="1"/>
  <c r="AI80" i="1" s="1"/>
  <c r="AD80" i="1"/>
  <c r="AE80" i="1"/>
  <c r="AF80" i="1"/>
  <c r="AG80" i="1"/>
  <c r="AH80" i="1"/>
  <c r="AJ80" i="1"/>
  <c r="Y81" i="1"/>
  <c r="Z81" i="1"/>
  <c r="AA81" i="1"/>
  <c r="AB81" i="1"/>
  <c r="AC81" i="1"/>
  <c r="AI81" i="1" s="1"/>
  <c r="AD81" i="1"/>
  <c r="AE81" i="1"/>
  <c r="AF81" i="1"/>
  <c r="AG81" i="1"/>
  <c r="AH81" i="1"/>
  <c r="AJ81" i="1"/>
  <c r="Y59" i="1"/>
  <c r="Z59" i="1"/>
  <c r="AA59" i="1"/>
  <c r="AB59" i="1"/>
  <c r="AC59" i="1"/>
  <c r="AD59" i="1"/>
  <c r="AD60" i="1" s="1"/>
  <c r="AE59" i="1"/>
  <c r="AI59" i="1" s="1"/>
  <c r="AF59" i="1"/>
  <c r="AG59" i="1"/>
  <c r="AH59" i="1"/>
  <c r="Y60" i="1"/>
  <c r="Z60" i="1"/>
  <c r="AA60" i="1"/>
  <c r="AB60" i="1"/>
  <c r="AC60" i="1"/>
  <c r="AE60" i="1"/>
  <c r="AI60" i="1" s="1"/>
  <c r="AF60" i="1"/>
  <c r="AG60" i="1"/>
  <c r="AH60" i="1"/>
  <c r="Y61" i="1"/>
  <c r="Z61" i="1"/>
  <c r="AA61" i="1"/>
  <c r="AB61" i="1"/>
  <c r="AC61" i="1"/>
  <c r="AE61" i="1"/>
  <c r="AF61" i="1"/>
  <c r="AG61" i="1"/>
  <c r="AH61" i="1"/>
  <c r="AI61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Y119" i="1"/>
  <c r="Z119" i="1"/>
  <c r="AA119" i="1"/>
  <c r="AB119" i="1"/>
  <c r="AC119" i="1"/>
  <c r="AD119" i="1"/>
  <c r="AE119" i="1"/>
  <c r="AF119" i="1"/>
  <c r="AJ119" i="1" s="1"/>
  <c r="AG119" i="1"/>
  <c r="AH119" i="1"/>
  <c r="AI119" i="1"/>
  <c r="Y120" i="1"/>
  <c r="Z120" i="1"/>
  <c r="AA120" i="1"/>
  <c r="AA121" i="1" s="1"/>
  <c r="AB120" i="1"/>
  <c r="AC120" i="1"/>
  <c r="AD120" i="1"/>
  <c r="AE120" i="1"/>
  <c r="AF120" i="1"/>
  <c r="AG120" i="1"/>
  <c r="AH120" i="1"/>
  <c r="AI120" i="1"/>
  <c r="AJ120" i="1"/>
  <c r="Y121" i="1"/>
  <c r="Z121" i="1"/>
  <c r="AB121" i="1"/>
  <c r="AC121" i="1"/>
  <c r="AD121" i="1"/>
  <c r="AE121" i="1"/>
  <c r="AF121" i="1"/>
  <c r="AG121" i="1"/>
  <c r="AH121" i="1"/>
  <c r="AI121" i="1"/>
  <c r="AJ121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Y140" i="1"/>
  <c r="Z140" i="1"/>
  <c r="AA140" i="1"/>
  <c r="AB140" i="1"/>
  <c r="AC140" i="1"/>
  <c r="AD140" i="1"/>
  <c r="AE140" i="1"/>
  <c r="AF140" i="1"/>
  <c r="AJ140" i="1" s="1"/>
  <c r="AG140" i="1"/>
  <c r="AH140" i="1"/>
  <c r="AI140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D61" i="1" l="1"/>
  <c r="AJ61" i="1" s="1"/>
  <c r="AJ60" i="1"/>
  <c r="AJ59" i="1"/>
  <c r="K5" i="50"/>
  <c r="K6" i="50"/>
  <c r="K7" i="50"/>
  <c r="K8" i="50"/>
  <c r="K9" i="50"/>
  <c r="K10" i="50"/>
  <c r="K11" i="50"/>
  <c r="K4" i="50"/>
  <c r="I5" i="50"/>
  <c r="I6" i="50"/>
  <c r="I7" i="50"/>
  <c r="I8" i="50"/>
  <c r="I9" i="50"/>
  <c r="I10" i="50"/>
  <c r="I11" i="50"/>
  <c r="I4" i="50"/>
  <c r="G5" i="50"/>
  <c r="G6" i="50"/>
  <c r="G7" i="50"/>
  <c r="G8" i="50"/>
  <c r="G9" i="50"/>
  <c r="G10" i="50"/>
  <c r="G11" i="50"/>
  <c r="G4" i="50"/>
  <c r="E4" i="50"/>
  <c r="C4" i="50"/>
  <c r="N18" i="1" l="1"/>
  <c r="P18" i="1"/>
  <c r="R18" i="1"/>
  <c r="T18" i="1"/>
  <c r="V18" i="1"/>
  <c r="N19" i="1"/>
  <c r="P19" i="1"/>
  <c r="R19" i="1"/>
  <c r="T19" i="1"/>
  <c r="V19" i="1"/>
  <c r="N21" i="1"/>
  <c r="P21" i="1"/>
  <c r="R21" i="1"/>
  <c r="T21" i="1"/>
  <c r="V21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AG142" i="1" l="1"/>
  <c r="AG143" i="1" s="1"/>
  <c r="AG144" i="1" s="1"/>
  <c r="AG145" i="1" s="1"/>
  <c r="AG146" i="1" s="1"/>
  <c r="AG147" i="1" s="1"/>
  <c r="AG148" i="1" s="1"/>
  <c r="AG149" i="1" s="1"/>
  <c r="AG150" i="1" s="1"/>
  <c r="AG151" i="1" s="1"/>
  <c r="AG152" i="1" s="1"/>
  <c r="AG153" i="1" s="1"/>
  <c r="AG154" i="1" s="1"/>
  <c r="AG155" i="1" s="1"/>
  <c r="AG156" i="1" s="1"/>
  <c r="AG157" i="1" s="1"/>
  <c r="AG158" i="1" s="1"/>
  <c r="AG159" i="1" s="1"/>
  <c r="AE142" i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C142" i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A142" i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Y142" i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AG122" i="1"/>
  <c r="AG123" i="1" s="1"/>
  <c r="AG124" i="1" s="1"/>
  <c r="AG125" i="1" s="1"/>
  <c r="AG126" i="1" s="1"/>
  <c r="AG127" i="1" s="1"/>
  <c r="AG128" i="1" s="1"/>
  <c r="AG129" i="1" s="1"/>
  <c r="AG130" i="1" s="1"/>
  <c r="AG131" i="1" s="1"/>
  <c r="AG132" i="1" s="1"/>
  <c r="AG133" i="1" s="1"/>
  <c r="AG134" i="1" s="1"/>
  <c r="AG135" i="1" s="1"/>
  <c r="AG136" i="1" s="1"/>
  <c r="AG137" i="1" s="1"/>
  <c r="AG138" i="1" s="1"/>
  <c r="AE122" i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C122" i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A122" i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Y122" i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AG102" i="1"/>
  <c r="AG103" i="1" s="1"/>
  <c r="AG104" i="1" s="1"/>
  <c r="AG105" i="1" s="1"/>
  <c r="AG106" i="1" s="1"/>
  <c r="AG107" i="1" s="1"/>
  <c r="AG108" i="1" s="1"/>
  <c r="AG109" i="1" s="1"/>
  <c r="AG110" i="1" s="1"/>
  <c r="AG111" i="1" s="1"/>
  <c r="AG112" i="1" s="1"/>
  <c r="AG113" i="1" s="1"/>
  <c r="AG114" i="1" s="1"/>
  <c r="AG115" i="1" s="1"/>
  <c r="AG116" i="1" s="1"/>
  <c r="AG117" i="1" s="1"/>
  <c r="AG118" i="1" s="1"/>
  <c r="AE102" i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C102" i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A102" i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Y102" i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AG82" i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E82" i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C82" i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A82" i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Y82" i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AG62" i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E62" i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C62" i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A62" i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Y62" i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AG42" i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E42" i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C42" i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A42" i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Y42" i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AG22" i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E22" i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C22" i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A22" i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Y22" i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AH22" i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42" i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62" i="1"/>
  <c r="AH63" i="1" s="1"/>
  <c r="AH64" i="1" s="1"/>
  <c r="AH65" i="1" s="1"/>
  <c r="AH66" i="1" s="1"/>
  <c r="AH67" i="1" s="1"/>
  <c r="AH68" i="1" s="1"/>
  <c r="AH69" i="1" s="1"/>
  <c r="AH70" i="1" s="1"/>
  <c r="AH71" i="1" s="1"/>
  <c r="AH72" i="1" s="1"/>
  <c r="AH73" i="1" s="1"/>
  <c r="AH74" i="1" s="1"/>
  <c r="AH75" i="1" s="1"/>
  <c r="AH76" i="1" s="1"/>
  <c r="AH77" i="1" s="1"/>
  <c r="AH78" i="1" s="1"/>
  <c r="AH82" i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3" i="1" s="1"/>
  <c r="AH94" i="1" s="1"/>
  <c r="AH95" i="1" s="1"/>
  <c r="AH96" i="1" s="1"/>
  <c r="AH97" i="1" s="1"/>
  <c r="AH98" i="1" s="1"/>
  <c r="AH102" i="1"/>
  <c r="AH103" i="1" s="1"/>
  <c r="AH104" i="1" s="1"/>
  <c r="AH105" i="1" s="1"/>
  <c r="AH106" i="1" s="1"/>
  <c r="AH107" i="1" s="1"/>
  <c r="AH108" i="1" s="1"/>
  <c r="AH109" i="1" s="1"/>
  <c r="AH110" i="1" s="1"/>
  <c r="AH111" i="1" s="1"/>
  <c r="AH112" i="1" s="1"/>
  <c r="AH113" i="1" s="1"/>
  <c r="AH114" i="1" s="1"/>
  <c r="AH115" i="1" s="1"/>
  <c r="AH116" i="1" s="1"/>
  <c r="AH117" i="1" s="1"/>
  <c r="AH118" i="1" s="1"/>
  <c r="AH122" i="1"/>
  <c r="AH123" i="1" s="1"/>
  <c r="AH124" i="1" s="1"/>
  <c r="AH125" i="1" s="1"/>
  <c r="AH126" i="1" s="1"/>
  <c r="AH127" i="1" s="1"/>
  <c r="AH128" i="1" s="1"/>
  <c r="AH129" i="1" s="1"/>
  <c r="AH130" i="1" s="1"/>
  <c r="AH131" i="1" s="1"/>
  <c r="AH132" i="1" s="1"/>
  <c r="AH133" i="1" s="1"/>
  <c r="AH134" i="1" s="1"/>
  <c r="AH135" i="1" s="1"/>
  <c r="AH136" i="1" s="1"/>
  <c r="AH137" i="1" s="1"/>
  <c r="AH138" i="1" s="1"/>
  <c r="AH142" i="1"/>
  <c r="AH143" i="1" s="1"/>
  <c r="AH144" i="1" s="1"/>
  <c r="AH145" i="1" s="1"/>
  <c r="AH146" i="1" s="1"/>
  <c r="AH147" i="1" s="1"/>
  <c r="AH148" i="1" s="1"/>
  <c r="AH149" i="1" s="1"/>
  <c r="AH150" i="1" s="1"/>
  <c r="AH151" i="1" s="1"/>
  <c r="AH152" i="1" s="1"/>
  <c r="AH153" i="1" s="1"/>
  <c r="AH154" i="1" s="1"/>
  <c r="AH155" i="1" s="1"/>
  <c r="AH156" i="1" s="1"/>
  <c r="AH157" i="1" s="1"/>
  <c r="AH158" i="1" s="1"/>
  <c r="AH159" i="1" s="1"/>
  <c r="AF22" i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42" i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62" i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82" i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102" i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22" i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42" i="1"/>
  <c r="AF143" i="1" s="1"/>
  <c r="AF144" i="1" s="1"/>
  <c r="AF145" i="1" s="1"/>
  <c r="AF146" i="1" s="1"/>
  <c r="AF147" i="1" s="1"/>
  <c r="AF148" i="1" s="1"/>
  <c r="AF149" i="1" s="1"/>
  <c r="AF150" i="1" s="1"/>
  <c r="AF151" i="1" s="1"/>
  <c r="AF152" i="1" s="1"/>
  <c r="AF153" i="1" s="1"/>
  <c r="AF154" i="1" s="1"/>
  <c r="AF155" i="1" s="1"/>
  <c r="AF156" i="1" s="1"/>
  <c r="AF157" i="1" s="1"/>
  <c r="AF158" i="1" s="1"/>
  <c r="AF159" i="1" s="1"/>
  <c r="AF2" i="1"/>
  <c r="AF3" i="1" s="1"/>
  <c r="AF4" i="1" s="1"/>
  <c r="AF5" i="1" s="1"/>
  <c r="AF6" i="1" s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D22" i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42" i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62" i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82" i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102" i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22" i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42" i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2" i="1"/>
  <c r="AD3" i="1" s="1"/>
  <c r="AD4" i="1" s="1"/>
  <c r="AD5" i="1" s="1"/>
  <c r="AD6" i="1" s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E5" i="50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E6" i="50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E7" i="50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E8" i="50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E9" i="50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E10" i="50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E11" i="50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2" i="1"/>
  <c r="AB3" i="1" s="1"/>
  <c r="AB4" i="1" s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C5" i="50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C6" i="50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C7" i="50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C8" i="50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C9" i="50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C10" i="50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C11" i="50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AH2" i="1"/>
  <c r="AH3" i="1" s="1"/>
  <c r="AH4" i="1" s="1"/>
  <c r="AH5" i="1" s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G2" i="1"/>
  <c r="AG3" i="1" s="1"/>
  <c r="AG4" i="1" s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E2" i="1"/>
  <c r="AE3" i="1" s="1"/>
  <c r="AE4" i="1" s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C2" i="1"/>
  <c r="AC3" i="1" s="1"/>
  <c r="AC4" i="1" s="1"/>
  <c r="AC5" i="1" s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A2" i="1"/>
  <c r="AA3" i="1" s="1"/>
  <c r="AA4" i="1" s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Z2" i="1"/>
  <c r="Z3" i="1" s="1"/>
  <c r="Z4" i="1" s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Y2" i="1"/>
  <c r="Y3" i="1" s="1"/>
  <c r="Y4" i="1" s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AJ118" i="1" l="1"/>
  <c r="AJ38" i="1"/>
  <c r="AJ98" i="1"/>
  <c r="AD159" i="1"/>
  <c r="AJ158" i="1"/>
  <c r="AJ78" i="1"/>
  <c r="AJ138" i="1"/>
  <c r="AJ58" i="1"/>
  <c r="AI58" i="1"/>
  <c r="AI138" i="1"/>
  <c r="AI38" i="1"/>
  <c r="AI18" i="1"/>
  <c r="AC19" i="1"/>
  <c r="AI98" i="1"/>
  <c r="AJ18" i="1"/>
  <c r="AD19" i="1"/>
  <c r="AI78" i="1"/>
  <c r="AI118" i="1"/>
  <c r="AC159" i="1"/>
  <c r="AI158" i="1"/>
  <c r="AJ2" i="1"/>
  <c r="AI159" i="1" l="1"/>
  <c r="AJ159" i="1"/>
  <c r="AJ19" i="1"/>
  <c r="AI19" i="1"/>
  <c r="AJ157" i="1" l="1"/>
  <c r="AI157" i="1"/>
  <c r="AJ156" i="1"/>
  <c r="AI156" i="1"/>
  <c r="AJ155" i="1"/>
  <c r="AI155" i="1"/>
  <c r="AJ154" i="1"/>
  <c r="AI154" i="1"/>
  <c r="AJ153" i="1"/>
  <c r="AI153" i="1"/>
  <c r="AJ152" i="1"/>
  <c r="AI152" i="1"/>
  <c r="AJ151" i="1"/>
  <c r="AI151" i="1"/>
  <c r="AJ150" i="1"/>
  <c r="AI150" i="1"/>
  <c r="AJ149" i="1"/>
  <c r="AI149" i="1"/>
  <c r="AJ148" i="1"/>
  <c r="AI148" i="1"/>
  <c r="AJ147" i="1"/>
  <c r="AI147" i="1"/>
  <c r="AJ146" i="1"/>
  <c r="AI146" i="1"/>
  <c r="AJ145" i="1"/>
  <c r="AI145" i="1"/>
  <c r="AJ144" i="1"/>
  <c r="AI144" i="1"/>
  <c r="AJ143" i="1"/>
  <c r="AI143" i="1"/>
  <c r="AJ142" i="1"/>
  <c r="AI142" i="1"/>
  <c r="AJ137" i="1"/>
  <c r="AI137" i="1"/>
  <c r="AJ136" i="1"/>
  <c r="AI136" i="1"/>
  <c r="AJ135" i="1"/>
  <c r="AI135" i="1"/>
  <c r="AJ134" i="1"/>
  <c r="AI134" i="1"/>
  <c r="AJ133" i="1"/>
  <c r="AI133" i="1"/>
  <c r="AJ132" i="1"/>
  <c r="AI132" i="1"/>
  <c r="AJ131" i="1"/>
  <c r="AI131" i="1"/>
  <c r="AJ130" i="1"/>
  <c r="AI130" i="1"/>
  <c r="AJ129" i="1"/>
  <c r="AI129" i="1"/>
  <c r="AJ128" i="1"/>
  <c r="AI128" i="1"/>
  <c r="AJ127" i="1"/>
  <c r="AI127" i="1"/>
  <c r="AJ126" i="1"/>
  <c r="AI126" i="1"/>
  <c r="AJ125" i="1"/>
  <c r="AI125" i="1"/>
  <c r="AJ124" i="1"/>
  <c r="AI124" i="1"/>
  <c r="AJ123" i="1"/>
  <c r="AI123" i="1"/>
  <c r="AJ122" i="1"/>
  <c r="AI122" i="1"/>
  <c r="AJ117" i="1"/>
  <c r="AI117" i="1"/>
  <c r="AJ116" i="1"/>
  <c r="AI116" i="1"/>
  <c r="AJ115" i="1"/>
  <c r="AI115" i="1"/>
  <c r="AJ114" i="1"/>
  <c r="AI114" i="1"/>
  <c r="AJ113" i="1"/>
  <c r="AI113" i="1"/>
  <c r="AJ112" i="1"/>
  <c r="AI112" i="1"/>
  <c r="AJ111" i="1"/>
  <c r="AI111" i="1"/>
  <c r="AJ110" i="1"/>
  <c r="AI110" i="1"/>
  <c r="AJ109" i="1"/>
  <c r="AI109" i="1"/>
  <c r="AJ108" i="1"/>
  <c r="AI108" i="1"/>
  <c r="AJ107" i="1"/>
  <c r="AI107" i="1"/>
  <c r="AJ106" i="1"/>
  <c r="AI106" i="1"/>
  <c r="AJ105" i="1"/>
  <c r="AI105" i="1"/>
  <c r="AJ104" i="1"/>
  <c r="AI104" i="1"/>
  <c r="AJ103" i="1"/>
  <c r="AI103" i="1"/>
  <c r="AJ102" i="1"/>
  <c r="AI102" i="1"/>
  <c r="AJ97" i="1"/>
  <c r="AI97" i="1"/>
  <c r="AJ96" i="1"/>
  <c r="AI96" i="1"/>
  <c r="AJ95" i="1"/>
  <c r="AI95" i="1"/>
  <c r="AJ94" i="1"/>
  <c r="AI94" i="1"/>
  <c r="AJ93" i="1"/>
  <c r="AI93" i="1"/>
  <c r="AJ92" i="1"/>
  <c r="AI92" i="1"/>
  <c r="AJ91" i="1"/>
  <c r="AI91" i="1"/>
  <c r="AJ90" i="1"/>
  <c r="AI90" i="1"/>
  <c r="AJ89" i="1"/>
  <c r="AI89" i="1"/>
  <c r="AJ88" i="1"/>
  <c r="AI88" i="1"/>
  <c r="AJ87" i="1"/>
  <c r="AI87" i="1"/>
  <c r="AJ86" i="1"/>
  <c r="AI86" i="1"/>
  <c r="AJ85" i="1"/>
  <c r="AI85" i="1"/>
  <c r="AJ84" i="1"/>
  <c r="AI84" i="1"/>
  <c r="AJ83" i="1"/>
  <c r="AI83" i="1"/>
  <c r="AJ82" i="1"/>
  <c r="AI82" i="1"/>
  <c r="AJ77" i="1"/>
  <c r="AI77" i="1"/>
  <c r="AJ76" i="1"/>
  <c r="AI76" i="1"/>
  <c r="AJ75" i="1"/>
  <c r="AI75" i="1"/>
  <c r="AJ74" i="1"/>
  <c r="AI74" i="1"/>
  <c r="AJ73" i="1"/>
  <c r="AI73" i="1"/>
  <c r="AJ72" i="1"/>
  <c r="AI72" i="1"/>
  <c r="AJ71" i="1"/>
  <c r="AI71" i="1"/>
  <c r="AJ70" i="1"/>
  <c r="AI70" i="1"/>
  <c r="AJ69" i="1"/>
  <c r="AI69" i="1"/>
  <c r="AJ68" i="1"/>
  <c r="AI68" i="1"/>
  <c r="AJ67" i="1"/>
  <c r="AI67" i="1"/>
  <c r="AJ66" i="1"/>
  <c r="AI66" i="1"/>
  <c r="AJ65" i="1"/>
  <c r="AI65" i="1"/>
  <c r="AJ64" i="1"/>
  <c r="AI64" i="1"/>
  <c r="AJ63" i="1"/>
  <c r="AI63" i="1"/>
  <c r="AJ62" i="1"/>
  <c r="AI62" i="1"/>
  <c r="AJ57" i="1"/>
  <c r="AI57" i="1"/>
  <c r="AJ56" i="1"/>
  <c r="AI56" i="1"/>
  <c r="AJ55" i="1"/>
  <c r="AI55" i="1"/>
  <c r="AJ54" i="1"/>
  <c r="AI54" i="1"/>
  <c r="AJ53" i="1"/>
  <c r="AI53" i="1"/>
  <c r="AJ52" i="1"/>
  <c r="AI52" i="1"/>
  <c r="AJ51" i="1"/>
  <c r="AI51" i="1"/>
  <c r="AJ50" i="1"/>
  <c r="AI50" i="1"/>
  <c r="AJ49" i="1"/>
  <c r="AI49" i="1"/>
  <c r="AJ48" i="1"/>
  <c r="AI48" i="1"/>
  <c r="AJ47" i="1"/>
  <c r="AI47" i="1"/>
  <c r="AJ46" i="1"/>
  <c r="AI46" i="1"/>
  <c r="AJ45" i="1"/>
  <c r="AI45" i="1"/>
  <c r="AJ44" i="1"/>
  <c r="AI44" i="1"/>
  <c r="AJ43" i="1"/>
  <c r="AI43" i="1"/>
  <c r="AJ42" i="1"/>
  <c r="AI42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J4" i="1"/>
  <c r="AI4" i="1"/>
  <c r="AJ3" i="1"/>
  <c r="AI3" i="1"/>
  <c r="AI2" i="1"/>
  <c r="V17" i="1" l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<sst xmlns="http://schemas.openxmlformats.org/spreadsheetml/2006/main" count="260" uniqueCount="75">
  <si>
    <t>Site</t>
  </si>
  <si>
    <t>Year</t>
  </si>
  <si>
    <t>ACAD1</t>
  </si>
  <si>
    <t>BRIG1</t>
  </si>
  <si>
    <t>DOSO1</t>
  </si>
  <si>
    <t>GRGU1</t>
  </si>
  <si>
    <t>LYBR1</t>
  </si>
  <si>
    <t>MOOS1</t>
  </si>
  <si>
    <t>SHEN1</t>
  </si>
  <si>
    <t>JARI1</t>
  </si>
  <si>
    <t>10 Sulfate Extinction (Mm-1)</t>
  </si>
  <si>
    <t>10 Nitrate Extinction (Mm-1)</t>
  </si>
  <si>
    <t>10 Organic Carbon Mass Extinction (Mm-1)</t>
  </si>
  <si>
    <t>10 Light Absorbing Carbon Extinction (Mm-1)</t>
  </si>
  <si>
    <t>10Coarse Mass Extinction (Mm-1)</t>
  </si>
  <si>
    <t>90 Sulfate Extinction (Mm-1)</t>
  </si>
  <si>
    <t>90 Nitrate Extinction (Mm-1)</t>
  </si>
  <si>
    <t>90 Organic Carbon Mass Extinction (Mm-1)</t>
  </si>
  <si>
    <t>90 Light Absorbing Carbon Extinction (Mm-1)</t>
  </si>
  <si>
    <t>SiteCode</t>
  </si>
  <si>
    <t>ammNO3f_bext:Val</t>
  </si>
  <si>
    <t>ammSO4f_bext:Val</t>
  </si>
  <si>
    <t>ECf_bext:Val</t>
  </si>
  <si>
    <t>CM_bext:Val</t>
  </si>
  <si>
    <t>OMCf_bext:Val</t>
  </si>
  <si>
    <t>10 Sulfate Natural</t>
  </si>
  <si>
    <t>10 Nitrate Natural</t>
  </si>
  <si>
    <t>10 Organic Carbon Mass Natural</t>
  </si>
  <si>
    <t>10 Light Absorbing Carbon Natural</t>
  </si>
  <si>
    <t>10 Coarse Mass Natural</t>
  </si>
  <si>
    <t>Low Sulfate Extinction (Mm-1)</t>
  </si>
  <si>
    <t>Low Nitrate Extinction (Mm-1)</t>
  </si>
  <si>
    <t>Low Organic Carbon Mass Extinction (Mm-1)</t>
  </si>
  <si>
    <t>Low Light Absorbing Carbon Extinction (Mm-1)</t>
  </si>
  <si>
    <t>Low Coarse Mass Extinction (Mm-1)</t>
  </si>
  <si>
    <t>nc2_SIA_Ammonium_Sulfate_ext</t>
  </si>
  <si>
    <t>nc2_SIA_Ammonium_Nitrate_ext</t>
  </si>
  <si>
    <t>nc2_SIA_Organic_ext</t>
  </si>
  <si>
    <t>nc2_SIA_Elemental_Carbon_ext</t>
  </si>
  <si>
    <t>nc2_SIA_Coarse_ext</t>
  </si>
  <si>
    <t>Range of Sulfate Extinction (Mm-1)</t>
  </si>
  <si>
    <t>Range of Nitrate Extinction (Mm-1)</t>
  </si>
  <si>
    <t>Range of Organic Carbon Mass Extinction (Mm-1)</t>
  </si>
  <si>
    <t>Range of Light Absorbing Carbon Extinction (Mm-1)</t>
  </si>
  <si>
    <t>Range of Coarse Mass Extinction (Mm-1)</t>
  </si>
  <si>
    <t>LYBR_RHTS</t>
  </si>
  <si>
    <t>site</t>
  </si>
  <si>
    <t>10 SIA_Ammonium_Sulfate_Ext</t>
  </si>
  <si>
    <t>90 SIA_Ammonium_Sulfate_Ext</t>
  </si>
  <si>
    <t>10 SIA_Ammonium_Nitrate_Ext</t>
  </si>
  <si>
    <t>90 SIA_Ammonium_Nitrate_Ext</t>
  </si>
  <si>
    <t>10 SIA_Organic_ext</t>
  </si>
  <si>
    <t>90 SIA_Organic_ext</t>
  </si>
  <si>
    <t>10 SIA_Elemental_Carbon_Ext</t>
  </si>
  <si>
    <t>90 SIA_Elemental_Carbon_Ext</t>
  </si>
  <si>
    <t>10 SIA_Coarse_Ext</t>
  </si>
  <si>
    <t>90 SIA_Coarse_Ext</t>
  </si>
  <si>
    <t>end_point_eamm_so4</t>
  </si>
  <si>
    <t>end_point_eamm_no3</t>
  </si>
  <si>
    <t>end_point_eomc</t>
  </si>
  <si>
    <t>end_point_elac</t>
  </si>
  <si>
    <t>end_point_ecm</t>
  </si>
  <si>
    <t>Routine</t>
  </si>
  <si>
    <t>Most Impaired Routine Sulfate Natural</t>
  </si>
  <si>
    <t>Most Impaired Routine Nitrate Natural</t>
  </si>
  <si>
    <t>Most Impaired Routine Light Absorbing Carbon Natural</t>
  </si>
  <si>
    <t>Most Impaired Routine Coarse Mass Natural</t>
  </si>
  <si>
    <t>EC + OMC Natural - Most Impaired Routine</t>
  </si>
  <si>
    <t>Most Impaired Routine + Episodic Organic Carbon Mass Natural</t>
  </si>
  <si>
    <t>Routine + Episodic</t>
  </si>
  <si>
    <t>90 Coarse Mass Extinction (Mm-1)</t>
  </si>
  <si>
    <t>EC + OMC Natural - Clearest</t>
  </si>
  <si>
    <t>data from nc2_12_2019_2p,xls spreadsheed on the IMPROVE website</t>
  </si>
  <si>
    <t>Group 10 data from nc2_12_2019_2p.xls spreadsheed on the IMPROVE website</t>
  </si>
  <si>
    <t>Group 90 data from.xls spreadsheed on the IMPROVE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</si>
</sst>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hartsheet" Target="chartsheets/sheet10.xml"/><Relationship Id="rId18" Type="http://schemas.openxmlformats.org/officeDocument/2006/relationships/chartsheet" Target="chartsheets/sheet15.xml"/><Relationship Id="rId26" Type="http://schemas.openxmlformats.org/officeDocument/2006/relationships/chartsheet" Target="chartsheets/sheet23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8.xml"/><Relationship Id="rId34" Type="http://schemas.openxmlformats.org/officeDocument/2006/relationships/chartsheet" Target="chartsheets/sheet31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hartsheet" Target="chartsheets/sheet14.xml"/><Relationship Id="rId25" Type="http://schemas.openxmlformats.org/officeDocument/2006/relationships/chartsheet" Target="chartsheets/sheet22.xml"/><Relationship Id="rId33" Type="http://schemas.openxmlformats.org/officeDocument/2006/relationships/chartsheet" Target="chartsheets/sheet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3.xml"/><Relationship Id="rId20" Type="http://schemas.openxmlformats.org/officeDocument/2006/relationships/chartsheet" Target="chartsheets/sheet17.xml"/><Relationship Id="rId29" Type="http://schemas.openxmlformats.org/officeDocument/2006/relationships/chartsheet" Target="chartsheets/sheet2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24" Type="http://schemas.openxmlformats.org/officeDocument/2006/relationships/chartsheet" Target="chartsheets/sheet21.xml"/><Relationship Id="rId32" Type="http://schemas.openxmlformats.org/officeDocument/2006/relationships/chartsheet" Target="chartsheets/sheet29.xml"/><Relationship Id="rId37" Type="http://schemas.openxmlformats.org/officeDocument/2006/relationships/styles" Target="styles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12.xml"/><Relationship Id="rId23" Type="http://schemas.openxmlformats.org/officeDocument/2006/relationships/chartsheet" Target="chartsheets/sheet20.xml"/><Relationship Id="rId28" Type="http://schemas.openxmlformats.org/officeDocument/2006/relationships/chartsheet" Target="chartsheets/sheet25.xml"/><Relationship Id="rId36" Type="http://schemas.openxmlformats.org/officeDocument/2006/relationships/theme" Target="theme/theme1.xml"/><Relationship Id="rId10" Type="http://schemas.openxmlformats.org/officeDocument/2006/relationships/chartsheet" Target="chartsheets/sheet7.xml"/><Relationship Id="rId19" Type="http://schemas.openxmlformats.org/officeDocument/2006/relationships/chartsheet" Target="chartsheets/sheet16.xml"/><Relationship Id="rId31" Type="http://schemas.openxmlformats.org/officeDocument/2006/relationships/chartsheet" Target="chartsheets/sheet28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11.xml"/><Relationship Id="rId22" Type="http://schemas.openxmlformats.org/officeDocument/2006/relationships/chartsheet" Target="chartsheets/sheet19.xml"/><Relationship Id="rId27" Type="http://schemas.openxmlformats.org/officeDocument/2006/relationships/chartsheet" Target="chartsheets/sheet24.xml"/><Relationship Id="rId30" Type="http://schemas.openxmlformats.org/officeDocument/2006/relationships/chartsheet" Target="chartsheets/sheet27.xml"/><Relationship Id="rId35" Type="http://schemas.openxmlformats.org/officeDocument/2006/relationships/chartsheet" Target="chartsheets/sheet3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data'!$N$2:$N$21</c:f>
              <c:numCache>
                <c:formatCode>0.00</c:formatCode>
                <c:ptCount val="20"/>
                <c:pt idx="0">
                  <c:v>7.2439050000000025</c:v>
                </c:pt>
                <c:pt idx="1">
                  <c:v>7.5656137500000007</c:v>
                </c:pt>
                <c:pt idx="2">
                  <c:v>6.2921141666666669</c:v>
                </c:pt>
                <c:pt idx="3">
                  <c:v>6.841635833333334</c:v>
                </c:pt>
                <c:pt idx="4">
                  <c:v>5.857960416666665</c:v>
                </c:pt>
                <c:pt idx="5">
                  <c:v>4.7446866666666665</c:v>
                </c:pt>
                <c:pt idx="6">
                  <c:v>5.791118749999999</c:v>
                </c:pt>
                <c:pt idx="7">
                  <c:v>5.9093579166666679</c:v>
                </c:pt>
                <c:pt idx="8">
                  <c:v>4.9093741666666668</c:v>
                </c:pt>
                <c:pt idx="9">
                  <c:v>3.9261937499999995</c:v>
                </c:pt>
                <c:pt idx="10">
                  <c:v>3.8472150000000007</c:v>
                </c:pt>
                <c:pt idx="11">
                  <c:v>4.6436991666666669</c:v>
                </c:pt>
                <c:pt idx="12">
                  <c:v>4.9137637499999984</c:v>
                </c:pt>
                <c:pt idx="13">
                  <c:v>3.5974256521739139</c:v>
                </c:pt>
                <c:pt idx="14">
                  <c:v>4.3119134782608697</c:v>
                </c:pt>
                <c:pt idx="15">
                  <c:v>2.6592786956521737</c:v>
                </c:pt>
                <c:pt idx="16">
                  <c:v>2.7207758333333341</c:v>
                </c:pt>
                <c:pt idx="17">
                  <c:v>3.5015673913043486</c:v>
                </c:pt>
                <c:pt idx="18">
                  <c:v>2.7722704545454544</c:v>
                </c:pt>
                <c:pt idx="19">
                  <c:v>2.6317833333333338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D-4F3D-AFCA-E48EAD2A3771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data'!$O$2:$O$21</c:f>
              <c:numCache>
                <c:formatCode>0.00</c:formatCode>
                <c:ptCount val="20"/>
                <c:pt idx="0">
                  <c:v>41.253998333333328</c:v>
                </c:pt>
                <c:pt idx="1">
                  <c:v>65.705797050000001</c:v>
                </c:pt>
                <c:pt idx="2">
                  <c:v>68.171213433333335</c:v>
                </c:pt>
                <c:pt idx="3">
                  <c:v>76.041528333333332</c:v>
                </c:pt>
                <c:pt idx="4">
                  <c:v>57.111748383333335</c:v>
                </c:pt>
                <c:pt idx="5">
                  <c:v>65.815132933333331</c:v>
                </c:pt>
                <c:pt idx="6">
                  <c:v>64.506772916666677</c:v>
                </c:pt>
                <c:pt idx="7">
                  <c:v>52.027949166666659</c:v>
                </c:pt>
                <c:pt idx="8">
                  <c:v>40.65340903333334</c:v>
                </c:pt>
                <c:pt idx="9">
                  <c:v>39.956245850000002</c:v>
                </c:pt>
                <c:pt idx="10">
                  <c:v>33.228223749999998</c:v>
                </c:pt>
                <c:pt idx="11">
                  <c:v>26.524922033333329</c:v>
                </c:pt>
                <c:pt idx="12">
                  <c:v>17.488239450000002</c:v>
                </c:pt>
                <c:pt idx="13">
                  <c:v>18.20442893115942</c:v>
                </c:pt>
                <c:pt idx="14">
                  <c:v>15.057300271739134</c:v>
                </c:pt>
                <c:pt idx="15">
                  <c:v>18.826021304347822</c:v>
                </c:pt>
                <c:pt idx="16">
                  <c:v>10.674757916666669</c:v>
                </c:pt>
                <c:pt idx="17">
                  <c:v>9.1133838586956504</c:v>
                </c:pt>
                <c:pt idx="18">
                  <c:v>9.4979469367588951</c:v>
                </c:pt>
                <c:pt idx="19">
                  <c:v>9.7317857575757571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D-4F3D-AFCA-E48EAD2A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data'!$Y$2:$Y$21</c:f>
              <c:numCache>
                <c:formatCode>General</c:formatCode>
                <c:ptCount val="20"/>
                <c:pt idx="0">
                  <c:v>0.75945396399999998</c:v>
                </c:pt>
                <c:pt idx="1">
                  <c:v>0.75945396399999998</c:v>
                </c:pt>
                <c:pt idx="2">
                  <c:v>0.75945396399999998</c:v>
                </c:pt>
                <c:pt idx="3">
                  <c:v>0.75945396399999998</c:v>
                </c:pt>
                <c:pt idx="4">
                  <c:v>0.75945396399999998</c:v>
                </c:pt>
                <c:pt idx="5">
                  <c:v>0.75945396399999998</c:v>
                </c:pt>
                <c:pt idx="6">
                  <c:v>0.75945396399999998</c:v>
                </c:pt>
                <c:pt idx="7">
                  <c:v>0.75945396399999998</c:v>
                </c:pt>
                <c:pt idx="8">
                  <c:v>0.75945396399999998</c:v>
                </c:pt>
                <c:pt idx="9">
                  <c:v>0.75945396399999998</c:v>
                </c:pt>
                <c:pt idx="10">
                  <c:v>0.75945396399999998</c:v>
                </c:pt>
                <c:pt idx="11">
                  <c:v>0.75945396399999998</c:v>
                </c:pt>
                <c:pt idx="12">
                  <c:v>0.75945396399999998</c:v>
                </c:pt>
                <c:pt idx="13">
                  <c:v>0.75945396399999998</c:v>
                </c:pt>
                <c:pt idx="14">
                  <c:v>0.75945396399999998</c:v>
                </c:pt>
                <c:pt idx="15">
                  <c:v>0.75945396399999998</c:v>
                </c:pt>
                <c:pt idx="16">
                  <c:v>0.75945396399999998</c:v>
                </c:pt>
                <c:pt idx="17">
                  <c:v>0.75945396399999998</c:v>
                </c:pt>
                <c:pt idx="18">
                  <c:v>0.75945396399999998</c:v>
                </c:pt>
                <c:pt idx="19">
                  <c:v>0.75945396399999998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0D-4F3D-AFCA-E48EAD2A3771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data'!$Z$2:$Z$21</c:f>
              <c:numCache>
                <c:formatCode>General</c:formatCode>
                <c:ptCount val="20"/>
                <c:pt idx="0">
                  <c:v>5.1224871639999998</c:v>
                </c:pt>
                <c:pt idx="1">
                  <c:v>5.1224871639999998</c:v>
                </c:pt>
                <c:pt idx="2">
                  <c:v>5.1224871639999998</c:v>
                </c:pt>
                <c:pt idx="3">
                  <c:v>5.1224871639999998</c:v>
                </c:pt>
                <c:pt idx="4">
                  <c:v>5.1224871639999998</c:v>
                </c:pt>
                <c:pt idx="5">
                  <c:v>5.1224871639999998</c:v>
                </c:pt>
                <c:pt idx="6">
                  <c:v>5.1224871639999998</c:v>
                </c:pt>
                <c:pt idx="7">
                  <c:v>5.1224871639999998</c:v>
                </c:pt>
                <c:pt idx="8">
                  <c:v>5.1224871639999998</c:v>
                </c:pt>
                <c:pt idx="9">
                  <c:v>5.1224871639999998</c:v>
                </c:pt>
                <c:pt idx="10">
                  <c:v>5.1224871639999998</c:v>
                </c:pt>
                <c:pt idx="11">
                  <c:v>5.1224871639999998</c:v>
                </c:pt>
                <c:pt idx="12">
                  <c:v>5.1224871639999998</c:v>
                </c:pt>
                <c:pt idx="13">
                  <c:v>5.1224871639999998</c:v>
                </c:pt>
                <c:pt idx="14">
                  <c:v>5.1224871639999998</c:v>
                </c:pt>
                <c:pt idx="15">
                  <c:v>5.1224871639999998</c:v>
                </c:pt>
                <c:pt idx="16">
                  <c:v>5.1224871639999998</c:v>
                </c:pt>
                <c:pt idx="17">
                  <c:v>5.1224871639999998</c:v>
                </c:pt>
                <c:pt idx="18">
                  <c:v>5.1224871639999998</c:v>
                </c:pt>
                <c:pt idx="19">
                  <c:v>5.1224871639999998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D-4F3D-AFCA-E48EAD2A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119036591014361"/>
          <c:y val="7.9604535455513339E-2"/>
          <c:w val="0.33999397869383974"/>
          <c:h val="0.12592546956402798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data'!$P$62:$P$81</c:f>
              <c:numCache>
                <c:formatCode>0.00</c:formatCode>
                <c:ptCount val="20"/>
                <c:pt idx="1">
                  <c:v>1.1260695454545455</c:v>
                </c:pt>
                <c:pt idx="2">
                  <c:v>1.031421304347826</c:v>
                </c:pt>
                <c:pt idx="3">
                  <c:v>0.69380086956521747</c:v>
                </c:pt>
                <c:pt idx="4">
                  <c:v>0.88624391304347816</c:v>
                </c:pt>
                <c:pt idx="5">
                  <c:v>0.79579727272727285</c:v>
                </c:pt>
                <c:pt idx="6">
                  <c:v>0.41883874999999998</c:v>
                </c:pt>
                <c:pt idx="7">
                  <c:v>0.64495409090909084</c:v>
                </c:pt>
                <c:pt idx="8">
                  <c:v>0.57287999999999994</c:v>
                </c:pt>
                <c:pt idx="11">
                  <c:v>0.68283809523809524</c:v>
                </c:pt>
                <c:pt idx="12">
                  <c:v>0.67475045454545457</c:v>
                </c:pt>
                <c:pt idx="13">
                  <c:v>0.50985681818181827</c:v>
                </c:pt>
                <c:pt idx="14">
                  <c:v>0.61053999999999997</c:v>
                </c:pt>
                <c:pt idx="15">
                  <c:v>0.51477714285714282</c:v>
                </c:pt>
                <c:pt idx="16">
                  <c:v>0.63820999999999983</c:v>
                </c:pt>
                <c:pt idx="17">
                  <c:v>0.61711318181818176</c:v>
                </c:pt>
                <c:pt idx="18">
                  <c:v>0.35472478260869561</c:v>
                </c:pt>
                <c:pt idx="19">
                  <c:v>0.61208409090909077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9-400F-A83F-982FB8F98D15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data'!$Q$62:$Q$81</c:f>
              <c:numCache>
                <c:formatCode>0.00</c:formatCode>
                <c:ptCount val="20"/>
                <c:pt idx="1">
                  <c:v>1.9309295849802373</c:v>
                </c:pt>
                <c:pt idx="2">
                  <c:v>1.4409111956521738</c:v>
                </c:pt>
                <c:pt idx="3">
                  <c:v>1.8557541304347827</c:v>
                </c:pt>
                <c:pt idx="4">
                  <c:v>1.9469760869565214</c:v>
                </c:pt>
                <c:pt idx="5">
                  <c:v>0.55254707509881418</c:v>
                </c:pt>
                <c:pt idx="6">
                  <c:v>1.54151875</c:v>
                </c:pt>
                <c:pt idx="7">
                  <c:v>0.99264112648221359</c:v>
                </c:pt>
                <c:pt idx="8">
                  <c:v>0.60156636363636384</c:v>
                </c:pt>
                <c:pt idx="11">
                  <c:v>1.5832719047619046</c:v>
                </c:pt>
                <c:pt idx="12">
                  <c:v>0.84264650197628499</c:v>
                </c:pt>
                <c:pt idx="13">
                  <c:v>2.3974188339920954</c:v>
                </c:pt>
                <c:pt idx="14">
                  <c:v>1.8063552173913044</c:v>
                </c:pt>
                <c:pt idx="15">
                  <c:v>2.9352442207792198</c:v>
                </c:pt>
                <c:pt idx="16">
                  <c:v>1.5471579166666669</c:v>
                </c:pt>
                <c:pt idx="17">
                  <c:v>1.7556702964426885</c:v>
                </c:pt>
                <c:pt idx="18">
                  <c:v>4.2348291304347834</c:v>
                </c:pt>
                <c:pt idx="19">
                  <c:v>2.5648133003952571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9-400F-A83F-982FB8F98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data'!$AA$62:$AA$81</c:f>
              <c:numCache>
                <c:formatCode>General</c:formatCode>
                <c:ptCount val="20"/>
                <c:pt idx="0">
                  <c:v>0.35432903199999999</c:v>
                </c:pt>
                <c:pt idx="1">
                  <c:v>0.35432903199999999</c:v>
                </c:pt>
                <c:pt idx="2">
                  <c:v>0.35432903199999999</c:v>
                </c:pt>
                <c:pt idx="3">
                  <c:v>0.35432903199999999</c:v>
                </c:pt>
                <c:pt idx="4">
                  <c:v>0.35432903199999999</c:v>
                </c:pt>
                <c:pt idx="5">
                  <c:v>0.35432903199999999</c:v>
                </c:pt>
                <c:pt idx="6">
                  <c:v>0.35432903199999999</c:v>
                </c:pt>
                <c:pt idx="7">
                  <c:v>0.35432903199999999</c:v>
                </c:pt>
                <c:pt idx="8">
                  <c:v>0.35432903199999999</c:v>
                </c:pt>
                <c:pt idx="9">
                  <c:v>0.35432903199999999</c:v>
                </c:pt>
                <c:pt idx="10">
                  <c:v>0.35432903199999999</c:v>
                </c:pt>
                <c:pt idx="11">
                  <c:v>0.35432903199999999</c:v>
                </c:pt>
                <c:pt idx="12">
                  <c:v>0.35432903199999999</c:v>
                </c:pt>
                <c:pt idx="13">
                  <c:v>0.35432903199999999</c:v>
                </c:pt>
                <c:pt idx="14">
                  <c:v>0.35432903199999999</c:v>
                </c:pt>
                <c:pt idx="15">
                  <c:v>0.35432903199999999</c:v>
                </c:pt>
                <c:pt idx="16">
                  <c:v>0.35432903199999999</c:v>
                </c:pt>
                <c:pt idx="17">
                  <c:v>0.35432903199999999</c:v>
                </c:pt>
                <c:pt idx="18">
                  <c:v>0.35432903199999999</c:v>
                </c:pt>
                <c:pt idx="19">
                  <c:v>0.35432903199999999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39-400F-A83F-982FB8F98D15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data'!$AB$62:$AB$81</c:f>
              <c:numCache>
                <c:formatCode>General</c:formatCode>
                <c:ptCount val="20"/>
                <c:pt idx="0">
                  <c:v>1.104932386</c:v>
                </c:pt>
                <c:pt idx="1">
                  <c:v>1.104932386</c:v>
                </c:pt>
                <c:pt idx="2">
                  <c:v>1.104932386</c:v>
                </c:pt>
                <c:pt idx="3">
                  <c:v>1.104932386</c:v>
                </c:pt>
                <c:pt idx="4">
                  <c:v>1.104932386</c:v>
                </c:pt>
                <c:pt idx="5">
                  <c:v>1.104932386</c:v>
                </c:pt>
                <c:pt idx="6">
                  <c:v>1.104932386</c:v>
                </c:pt>
                <c:pt idx="7">
                  <c:v>1.104932386</c:v>
                </c:pt>
                <c:pt idx="8">
                  <c:v>1.104932386</c:v>
                </c:pt>
                <c:pt idx="9">
                  <c:v>1.104932386</c:v>
                </c:pt>
                <c:pt idx="10">
                  <c:v>1.104932386</c:v>
                </c:pt>
                <c:pt idx="11">
                  <c:v>1.104932386</c:v>
                </c:pt>
                <c:pt idx="12">
                  <c:v>1.104932386</c:v>
                </c:pt>
                <c:pt idx="13">
                  <c:v>1.104932386</c:v>
                </c:pt>
                <c:pt idx="14">
                  <c:v>1.104932386</c:v>
                </c:pt>
                <c:pt idx="15">
                  <c:v>1.104932386</c:v>
                </c:pt>
                <c:pt idx="16">
                  <c:v>1.104932386</c:v>
                </c:pt>
                <c:pt idx="17">
                  <c:v>1.104932386</c:v>
                </c:pt>
                <c:pt idx="18">
                  <c:v>1.104932386</c:v>
                </c:pt>
                <c:pt idx="19">
                  <c:v>1.104932386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39-400F-A83F-982FB8F98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58578543493900426"/>
          <c:y val="7.9604535455513339E-2"/>
          <c:w val="0.33539887554134207"/>
          <c:h val="0.1462864791056330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data'!$R$62:$R$81</c:f>
              <c:numCache>
                <c:formatCode>0.00</c:formatCode>
                <c:ptCount val="20"/>
                <c:pt idx="1">
                  <c:v>2.1295340909090905</c:v>
                </c:pt>
                <c:pt idx="2">
                  <c:v>2.0080521739130428</c:v>
                </c:pt>
                <c:pt idx="3">
                  <c:v>1.8575808695652176</c:v>
                </c:pt>
                <c:pt idx="4">
                  <c:v>2.0355691304347827</c:v>
                </c:pt>
                <c:pt idx="5">
                  <c:v>1.5667718181818182</c:v>
                </c:pt>
                <c:pt idx="6">
                  <c:v>1.5972699999999997</c:v>
                </c:pt>
                <c:pt idx="7">
                  <c:v>1.4721895454545453</c:v>
                </c:pt>
                <c:pt idx="8">
                  <c:v>1.4414172727272729</c:v>
                </c:pt>
                <c:pt idx="11">
                  <c:v>1.636424761904762</c:v>
                </c:pt>
                <c:pt idx="12">
                  <c:v>1.4011836363636361</c:v>
                </c:pt>
                <c:pt idx="13">
                  <c:v>0.95237454545454525</c:v>
                </c:pt>
                <c:pt idx="14">
                  <c:v>1.3963221739130434</c:v>
                </c:pt>
                <c:pt idx="15">
                  <c:v>1.4270442857142855</c:v>
                </c:pt>
                <c:pt idx="16">
                  <c:v>1.1407034782608694</c:v>
                </c:pt>
                <c:pt idx="17">
                  <c:v>1.3254768181818184</c:v>
                </c:pt>
                <c:pt idx="18">
                  <c:v>1.1808078260869566</c:v>
                </c:pt>
                <c:pt idx="19">
                  <c:v>0.79602727272727269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9-471C-AF4E-9799912E2765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data'!$T$62:$T$81</c:f>
              <c:numCache>
                <c:formatCode>0.00</c:formatCode>
                <c:ptCount val="20"/>
                <c:pt idx="1">
                  <c:v>0.86890909090909085</c:v>
                </c:pt>
                <c:pt idx="2">
                  <c:v>0.83556521739130429</c:v>
                </c:pt>
                <c:pt idx="3">
                  <c:v>0.81660869565217409</c:v>
                </c:pt>
                <c:pt idx="4">
                  <c:v>0.78256521739130425</c:v>
                </c:pt>
                <c:pt idx="5">
                  <c:v>0.74950000000000017</c:v>
                </c:pt>
                <c:pt idx="6">
                  <c:v>0.66825000000000012</c:v>
                </c:pt>
                <c:pt idx="7">
                  <c:v>0.68590909090909102</c:v>
                </c:pt>
                <c:pt idx="8">
                  <c:v>0.47090909090909089</c:v>
                </c:pt>
                <c:pt idx="11">
                  <c:v>0.53676190476190477</c:v>
                </c:pt>
                <c:pt idx="12">
                  <c:v>0.49490909090909091</c:v>
                </c:pt>
                <c:pt idx="13">
                  <c:v>0.30527272727272731</c:v>
                </c:pt>
                <c:pt idx="14">
                  <c:v>0.48152173913043483</c:v>
                </c:pt>
                <c:pt idx="15">
                  <c:v>0.26174761904761901</c:v>
                </c:pt>
                <c:pt idx="16">
                  <c:v>0.29840869565217387</c:v>
                </c:pt>
                <c:pt idx="17">
                  <c:v>0.44181363636363624</c:v>
                </c:pt>
                <c:pt idx="18">
                  <c:v>0.39113043478260862</c:v>
                </c:pt>
                <c:pt idx="19">
                  <c:v>0.41944999999999999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9-471C-AF4E-9799912E2765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data'!$S$62:$S$81</c:f>
              <c:numCache>
                <c:formatCode>0.00</c:formatCode>
                <c:ptCount val="20"/>
                <c:pt idx="1">
                  <c:v>7.0571211264822145</c:v>
                </c:pt>
                <c:pt idx="2">
                  <c:v>8.719633659420289</c:v>
                </c:pt>
                <c:pt idx="3">
                  <c:v>8.6902024637681166</c:v>
                </c:pt>
                <c:pt idx="4">
                  <c:v>7.7762662862318832</c:v>
                </c:pt>
                <c:pt idx="5">
                  <c:v>5.7910907905138336</c:v>
                </c:pt>
                <c:pt idx="6">
                  <c:v>4.8643591666666675</c:v>
                </c:pt>
                <c:pt idx="7">
                  <c:v>9.0404182806324069</c:v>
                </c:pt>
                <c:pt idx="8">
                  <c:v>4.0063845454545453</c:v>
                </c:pt>
                <c:pt idx="11">
                  <c:v>6.5267756926406948</c:v>
                </c:pt>
                <c:pt idx="12">
                  <c:v>5.4345911462450589</c:v>
                </c:pt>
                <c:pt idx="13">
                  <c:v>4.0155593675889332</c:v>
                </c:pt>
                <c:pt idx="14">
                  <c:v>3.6912291304347828</c:v>
                </c:pt>
                <c:pt idx="15">
                  <c:v>5.046468896103895</c:v>
                </c:pt>
                <c:pt idx="16">
                  <c:v>2.7641923550724639</c:v>
                </c:pt>
                <c:pt idx="17">
                  <c:v>4.3749014426877455</c:v>
                </c:pt>
                <c:pt idx="18">
                  <c:v>4.6568365217391312</c:v>
                </c:pt>
                <c:pt idx="19">
                  <c:v>3.7989501185770744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B9-471C-AF4E-9799912E2765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data'!$U$62:$U$81</c:f>
              <c:numCache>
                <c:formatCode>0.00</c:formatCode>
                <c:ptCount val="20"/>
                <c:pt idx="1">
                  <c:v>2.8681778656126484</c:v>
                </c:pt>
                <c:pt idx="2">
                  <c:v>2.8950597826086959</c:v>
                </c:pt>
                <c:pt idx="3">
                  <c:v>2.8206413043478262</c:v>
                </c:pt>
                <c:pt idx="4">
                  <c:v>2.5684764492753622</c:v>
                </c:pt>
                <c:pt idx="5">
                  <c:v>2.4904130434782612</c:v>
                </c:pt>
                <c:pt idx="6">
                  <c:v>2.1666249999999998</c:v>
                </c:pt>
                <c:pt idx="7">
                  <c:v>2.763047430830039</c:v>
                </c:pt>
                <c:pt idx="8">
                  <c:v>1.3428636363636366</c:v>
                </c:pt>
                <c:pt idx="11">
                  <c:v>1.9497835497835498</c:v>
                </c:pt>
                <c:pt idx="12">
                  <c:v>1.4970909090909086</c:v>
                </c:pt>
                <c:pt idx="13">
                  <c:v>1.3263359683794469</c:v>
                </c:pt>
                <c:pt idx="14">
                  <c:v>1.2331304347826086</c:v>
                </c:pt>
                <c:pt idx="15">
                  <c:v>1.6142478354978351</c:v>
                </c:pt>
                <c:pt idx="16">
                  <c:v>0.90125380434782598</c:v>
                </c:pt>
                <c:pt idx="17">
                  <c:v>1.1101428853754944</c:v>
                </c:pt>
                <c:pt idx="18">
                  <c:v>1.5010782608695654</c:v>
                </c:pt>
                <c:pt idx="19">
                  <c:v>1.2925065217391301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B9-471C-AF4E-9799912E2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data'!$AI$62:$AI$81</c:f>
              <c:numCache>
                <c:formatCode>General</c:formatCode>
                <c:ptCount val="20"/>
                <c:pt idx="0">
                  <c:v>1.6935242699999999</c:v>
                </c:pt>
                <c:pt idx="1">
                  <c:v>1.6935242699999999</c:v>
                </c:pt>
                <c:pt idx="2">
                  <c:v>1.6935242699999999</c:v>
                </c:pt>
                <c:pt idx="3">
                  <c:v>1.6935242699999999</c:v>
                </c:pt>
                <c:pt idx="4">
                  <c:v>1.6935242699999999</c:v>
                </c:pt>
                <c:pt idx="5">
                  <c:v>1.6935242699999999</c:v>
                </c:pt>
                <c:pt idx="6">
                  <c:v>1.6935242699999999</c:v>
                </c:pt>
                <c:pt idx="7">
                  <c:v>1.6935242699999999</c:v>
                </c:pt>
                <c:pt idx="8">
                  <c:v>1.6935242699999999</c:v>
                </c:pt>
                <c:pt idx="9">
                  <c:v>1.6935242699999999</c:v>
                </c:pt>
                <c:pt idx="10">
                  <c:v>1.6935242699999999</c:v>
                </c:pt>
                <c:pt idx="11">
                  <c:v>1.6935242699999999</c:v>
                </c:pt>
                <c:pt idx="12">
                  <c:v>1.6935242699999999</c:v>
                </c:pt>
                <c:pt idx="13">
                  <c:v>1.6935242699999999</c:v>
                </c:pt>
                <c:pt idx="14">
                  <c:v>1.6935242699999999</c:v>
                </c:pt>
                <c:pt idx="15">
                  <c:v>1.6935242699999999</c:v>
                </c:pt>
                <c:pt idx="16">
                  <c:v>1.6935242699999999</c:v>
                </c:pt>
                <c:pt idx="17">
                  <c:v>1.6935242699999999</c:v>
                </c:pt>
                <c:pt idx="18">
                  <c:v>1.6935242699999999</c:v>
                </c:pt>
                <c:pt idx="19">
                  <c:v>1.6935242699999999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B9-471C-AF4E-9799912E2765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data'!$AJ$62:$AJ$81</c:f>
              <c:numCache>
                <c:formatCode>General</c:formatCode>
                <c:ptCount val="20"/>
                <c:pt idx="0">
                  <c:v>8.6833150700000008</c:v>
                </c:pt>
                <c:pt idx="1">
                  <c:v>8.6833150700000008</c:v>
                </c:pt>
                <c:pt idx="2">
                  <c:v>8.6833150700000008</c:v>
                </c:pt>
                <c:pt idx="3">
                  <c:v>8.6833150700000008</c:v>
                </c:pt>
                <c:pt idx="4">
                  <c:v>8.6833150700000008</c:v>
                </c:pt>
                <c:pt idx="5">
                  <c:v>8.6833150700000008</c:v>
                </c:pt>
                <c:pt idx="6">
                  <c:v>8.6833150700000008</c:v>
                </c:pt>
                <c:pt idx="7">
                  <c:v>8.6833150700000008</c:v>
                </c:pt>
                <c:pt idx="8">
                  <c:v>8.6833150700000008</c:v>
                </c:pt>
                <c:pt idx="9">
                  <c:v>8.6833150700000008</c:v>
                </c:pt>
                <c:pt idx="10">
                  <c:v>8.6833150700000008</c:v>
                </c:pt>
                <c:pt idx="11">
                  <c:v>8.6833150700000008</c:v>
                </c:pt>
                <c:pt idx="12">
                  <c:v>8.6833150700000008</c:v>
                </c:pt>
                <c:pt idx="13">
                  <c:v>8.6833150700000008</c:v>
                </c:pt>
                <c:pt idx="14">
                  <c:v>8.6833150700000008</c:v>
                </c:pt>
                <c:pt idx="15">
                  <c:v>8.6833150700000008</c:v>
                </c:pt>
                <c:pt idx="16">
                  <c:v>8.6833150700000008</c:v>
                </c:pt>
                <c:pt idx="17">
                  <c:v>8.6833150700000008</c:v>
                </c:pt>
                <c:pt idx="18">
                  <c:v>8.6833150700000008</c:v>
                </c:pt>
                <c:pt idx="19">
                  <c:v>8.6833150700000008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B9-471C-AF4E-9799912E2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0766432112539726"/>
          <c:y val="4.5203983007178705E-2"/>
          <c:w val="0.3452863568434279"/>
          <c:h val="0.26710343303772255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data'!$V$62:$V$81</c:f>
              <c:numCache>
                <c:formatCode>0.00</c:formatCode>
                <c:ptCount val="20"/>
                <c:pt idx="1">
                  <c:v>1.1306009090909088</c:v>
                </c:pt>
                <c:pt idx="2">
                  <c:v>0.68542956521739129</c:v>
                </c:pt>
                <c:pt idx="3">
                  <c:v>0.96180956521739136</c:v>
                </c:pt>
                <c:pt idx="4">
                  <c:v>0.78483695652173913</c:v>
                </c:pt>
                <c:pt idx="5">
                  <c:v>0.60816636363636356</c:v>
                </c:pt>
                <c:pt idx="6">
                  <c:v>0.74032749999999992</c:v>
                </c:pt>
                <c:pt idx="7">
                  <c:v>0.70000636363636359</c:v>
                </c:pt>
                <c:pt idx="8">
                  <c:v>0.76009727272727268</c:v>
                </c:pt>
                <c:pt idx="11">
                  <c:v>0.85268190476190475</c:v>
                </c:pt>
                <c:pt idx="12">
                  <c:v>0.61345636363636358</c:v>
                </c:pt>
                <c:pt idx="13">
                  <c:v>0.66138272727272718</c:v>
                </c:pt>
                <c:pt idx="14">
                  <c:v>0.48968086956521734</c:v>
                </c:pt>
                <c:pt idx="15">
                  <c:v>0.50169142857142845</c:v>
                </c:pt>
                <c:pt idx="16">
                  <c:v>0.51882782608695666</c:v>
                </c:pt>
                <c:pt idx="17">
                  <c:v>0.40004409090909104</c:v>
                </c:pt>
                <c:pt idx="18">
                  <c:v>0.55446304347826081</c:v>
                </c:pt>
                <c:pt idx="19">
                  <c:v>0.40739090909090908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0-4932-B549-AB672535E70D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data'!$W$62:$W$81</c:f>
              <c:numCache>
                <c:formatCode>0.00</c:formatCode>
                <c:ptCount val="20"/>
                <c:pt idx="1">
                  <c:v>1.2864395256917003</c:v>
                </c:pt>
                <c:pt idx="2">
                  <c:v>1.4051179347826088</c:v>
                </c:pt>
                <c:pt idx="3">
                  <c:v>1.7144679347826086</c:v>
                </c:pt>
                <c:pt idx="4">
                  <c:v>1.3284855434782612</c:v>
                </c:pt>
                <c:pt idx="5">
                  <c:v>1.250899723320158</c:v>
                </c:pt>
                <c:pt idx="6">
                  <c:v>1.4951549999999996</c:v>
                </c:pt>
                <c:pt idx="7">
                  <c:v>1.7657040711462455</c:v>
                </c:pt>
                <c:pt idx="8">
                  <c:v>0.65521000000000018</c:v>
                </c:pt>
                <c:pt idx="11">
                  <c:v>1.0091080952380953</c:v>
                </c:pt>
                <c:pt idx="12">
                  <c:v>1.5703827667984198</c:v>
                </c:pt>
                <c:pt idx="13">
                  <c:v>1.0523094466403164</c:v>
                </c:pt>
                <c:pt idx="14">
                  <c:v>1.2793434782608699</c:v>
                </c:pt>
                <c:pt idx="15">
                  <c:v>0.92490311688311677</c:v>
                </c:pt>
                <c:pt idx="16">
                  <c:v>0.96948134057970969</c:v>
                </c:pt>
                <c:pt idx="17">
                  <c:v>1.0882002569169957</c:v>
                </c:pt>
                <c:pt idx="18">
                  <c:v>1.0483469565217387</c:v>
                </c:pt>
                <c:pt idx="19">
                  <c:v>0.9690034387351778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0-4932-B549-AB672535E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data'!$AG$62:$AG$81</c:f>
              <c:numCache>
                <c:formatCode>General</c:formatCode>
                <c:ptCount val="20"/>
                <c:pt idx="0">
                  <c:v>0.63134084700000004</c:v>
                </c:pt>
                <c:pt idx="1">
                  <c:v>0.63134084700000004</c:v>
                </c:pt>
                <c:pt idx="2">
                  <c:v>0.63134084700000004</c:v>
                </c:pt>
                <c:pt idx="3">
                  <c:v>0.63134084700000004</c:v>
                </c:pt>
                <c:pt idx="4">
                  <c:v>0.63134084700000004</c:v>
                </c:pt>
                <c:pt idx="5">
                  <c:v>0.63134084700000004</c:v>
                </c:pt>
                <c:pt idx="6">
                  <c:v>0.63134084700000004</c:v>
                </c:pt>
                <c:pt idx="7">
                  <c:v>0.63134084700000004</c:v>
                </c:pt>
                <c:pt idx="8">
                  <c:v>0.63134084700000004</c:v>
                </c:pt>
                <c:pt idx="9">
                  <c:v>0.63134084700000004</c:v>
                </c:pt>
                <c:pt idx="10">
                  <c:v>0.63134084700000004</c:v>
                </c:pt>
                <c:pt idx="11">
                  <c:v>0.63134084700000004</c:v>
                </c:pt>
                <c:pt idx="12">
                  <c:v>0.63134084700000004</c:v>
                </c:pt>
                <c:pt idx="13">
                  <c:v>0.63134084700000004</c:v>
                </c:pt>
                <c:pt idx="14">
                  <c:v>0.63134084700000004</c:v>
                </c:pt>
                <c:pt idx="15">
                  <c:v>0.63134084700000004</c:v>
                </c:pt>
                <c:pt idx="16">
                  <c:v>0.63134084700000004</c:v>
                </c:pt>
                <c:pt idx="17">
                  <c:v>0.63134084700000004</c:v>
                </c:pt>
                <c:pt idx="18">
                  <c:v>0.63134084700000004</c:v>
                </c:pt>
                <c:pt idx="19">
                  <c:v>0.63134084700000004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E0-4932-B549-AB672535E70D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data'!$AH$62:$AH$81</c:f>
              <c:numCache>
                <c:formatCode>General</c:formatCode>
                <c:ptCount val="20"/>
                <c:pt idx="0">
                  <c:v>2.066758278</c:v>
                </c:pt>
                <c:pt idx="1">
                  <c:v>2.066758278</c:v>
                </c:pt>
                <c:pt idx="2">
                  <c:v>2.066758278</c:v>
                </c:pt>
                <c:pt idx="3">
                  <c:v>2.066758278</c:v>
                </c:pt>
                <c:pt idx="4">
                  <c:v>2.066758278</c:v>
                </c:pt>
                <c:pt idx="5">
                  <c:v>2.066758278</c:v>
                </c:pt>
                <c:pt idx="6">
                  <c:v>2.066758278</c:v>
                </c:pt>
                <c:pt idx="7">
                  <c:v>2.066758278</c:v>
                </c:pt>
                <c:pt idx="8">
                  <c:v>2.066758278</c:v>
                </c:pt>
                <c:pt idx="9">
                  <c:v>2.066758278</c:v>
                </c:pt>
                <c:pt idx="10">
                  <c:v>2.066758278</c:v>
                </c:pt>
                <c:pt idx="11">
                  <c:v>2.066758278</c:v>
                </c:pt>
                <c:pt idx="12">
                  <c:v>2.066758278</c:v>
                </c:pt>
                <c:pt idx="13">
                  <c:v>2.066758278</c:v>
                </c:pt>
                <c:pt idx="14">
                  <c:v>2.066758278</c:v>
                </c:pt>
                <c:pt idx="15">
                  <c:v>2.066758278</c:v>
                </c:pt>
                <c:pt idx="16">
                  <c:v>2.066758278</c:v>
                </c:pt>
                <c:pt idx="17">
                  <c:v>2.066758278</c:v>
                </c:pt>
                <c:pt idx="18">
                  <c:v>2.066758278</c:v>
                </c:pt>
                <c:pt idx="19">
                  <c:v>2.066758278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0-4932-B549-AB672535E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0356605740859361"/>
          <c:y val="7.9604535455513339E-2"/>
          <c:w val="0.41761825307175265"/>
          <c:h val="0.1422489202709297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data'!$N$82:$N$101</c:f>
              <c:numCache>
                <c:formatCode>0.00</c:formatCode>
                <c:ptCount val="20"/>
                <c:pt idx="0">
                  <c:v>5.0730304999999998</c:v>
                </c:pt>
                <c:pt idx="1">
                  <c:v>4.3964220000000003</c:v>
                </c:pt>
                <c:pt idx="2">
                  <c:v>4.6584604545454544</c:v>
                </c:pt>
                <c:pt idx="3">
                  <c:v>3.6867252173913045</c:v>
                </c:pt>
                <c:pt idx="4">
                  <c:v>4.3932613636363635</c:v>
                </c:pt>
                <c:pt idx="5">
                  <c:v>3.7873349999999997</c:v>
                </c:pt>
                <c:pt idx="6">
                  <c:v>3.3858763636363634</c:v>
                </c:pt>
                <c:pt idx="7">
                  <c:v>4.1401261904761908</c:v>
                </c:pt>
                <c:pt idx="9">
                  <c:v>2.2097510000000002</c:v>
                </c:pt>
                <c:pt idx="10">
                  <c:v>2.1615859090909093</c:v>
                </c:pt>
                <c:pt idx="11">
                  <c:v>3.3049679999999997</c:v>
                </c:pt>
                <c:pt idx="12">
                  <c:v>3.2846619047619052</c:v>
                </c:pt>
                <c:pt idx="13">
                  <c:v>3.0484756521739125</c:v>
                </c:pt>
                <c:pt idx="14">
                  <c:v>2.5889258333333331</c:v>
                </c:pt>
                <c:pt idx="15">
                  <c:v>2.5697940909090913</c:v>
                </c:pt>
                <c:pt idx="16">
                  <c:v>2.1128595238095236</c:v>
                </c:pt>
                <c:pt idx="17">
                  <c:v>2.5184047826086959</c:v>
                </c:pt>
                <c:pt idx="18">
                  <c:v>1.7637908695652176</c:v>
                </c:pt>
                <c:pt idx="19">
                  <c:v>1.9748233333333338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D-4F67-9D93-CD1277B30A8E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data'!$O$82:$O$101</c:f>
              <c:numCache>
                <c:formatCode>0.00</c:formatCode>
                <c:ptCount val="20"/>
                <c:pt idx="0">
                  <c:v>63.70540473809524</c:v>
                </c:pt>
                <c:pt idx="1">
                  <c:v>109.17561300000003</c:v>
                </c:pt>
                <c:pt idx="2">
                  <c:v>77.733555632411083</c:v>
                </c:pt>
                <c:pt idx="3">
                  <c:v>83.212731449275367</c:v>
                </c:pt>
                <c:pt idx="4">
                  <c:v>68.907974999999979</c:v>
                </c:pt>
                <c:pt idx="5">
                  <c:v>115.33354119047617</c:v>
                </c:pt>
                <c:pt idx="6">
                  <c:v>57.769844505928859</c:v>
                </c:pt>
                <c:pt idx="7">
                  <c:v>95.010903333333331</c:v>
                </c:pt>
                <c:pt idx="9">
                  <c:v>36.132697095238086</c:v>
                </c:pt>
                <c:pt idx="10">
                  <c:v>46.764568873517781</c:v>
                </c:pt>
                <c:pt idx="11">
                  <c:v>35.10388152380952</c:v>
                </c:pt>
                <c:pt idx="12">
                  <c:v>27.236291277056267</c:v>
                </c:pt>
                <c:pt idx="13">
                  <c:v>25.911393097826089</c:v>
                </c:pt>
                <c:pt idx="14">
                  <c:v>21.705236249999999</c:v>
                </c:pt>
                <c:pt idx="15">
                  <c:v>15.983619090909087</c:v>
                </c:pt>
                <c:pt idx="16">
                  <c:v>10.444292294372294</c:v>
                </c:pt>
                <c:pt idx="17">
                  <c:v>8.3325681340579685</c:v>
                </c:pt>
                <c:pt idx="18">
                  <c:v>11.14496538043478</c:v>
                </c:pt>
                <c:pt idx="19">
                  <c:v>8.789270303030305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D-4F67-9D93-CD1277B30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data'!$Y$82:$Y$101</c:f>
              <c:numCache>
                <c:formatCode>General</c:formatCode>
                <c:ptCount val="20"/>
                <c:pt idx="0">
                  <c:v>0.39476609299999998</c:v>
                </c:pt>
                <c:pt idx="1">
                  <c:v>0.39476609299999998</c:v>
                </c:pt>
                <c:pt idx="2">
                  <c:v>0.39476609299999998</c:v>
                </c:pt>
                <c:pt idx="3">
                  <c:v>0.39476609299999998</c:v>
                </c:pt>
                <c:pt idx="4">
                  <c:v>0.39476609299999998</c:v>
                </c:pt>
                <c:pt idx="5">
                  <c:v>0.39476609299999998</c:v>
                </c:pt>
                <c:pt idx="6">
                  <c:v>0.39476609299999998</c:v>
                </c:pt>
                <c:pt idx="7">
                  <c:v>0.39476609299999998</c:v>
                </c:pt>
                <c:pt idx="8">
                  <c:v>0.39476609299999998</c:v>
                </c:pt>
                <c:pt idx="9">
                  <c:v>0.39476609299999998</c:v>
                </c:pt>
                <c:pt idx="10">
                  <c:v>0.39476609299999998</c:v>
                </c:pt>
                <c:pt idx="11">
                  <c:v>0.39476609299999998</c:v>
                </c:pt>
                <c:pt idx="12">
                  <c:v>0.39476609299999998</c:v>
                </c:pt>
                <c:pt idx="13">
                  <c:v>0.39476609299999998</c:v>
                </c:pt>
                <c:pt idx="14">
                  <c:v>0.39476609299999998</c:v>
                </c:pt>
                <c:pt idx="15">
                  <c:v>0.39476609299999998</c:v>
                </c:pt>
                <c:pt idx="16">
                  <c:v>0.39476609299999998</c:v>
                </c:pt>
                <c:pt idx="17">
                  <c:v>0.39476609299999998</c:v>
                </c:pt>
                <c:pt idx="18">
                  <c:v>0.39476609299999998</c:v>
                </c:pt>
                <c:pt idx="19">
                  <c:v>0.39476609299999998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D-4F67-9D93-CD1277B30A8E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data'!$Z$82:$Z$101</c:f>
              <c:numCache>
                <c:formatCode>General</c:formatCode>
                <c:ptCount val="20"/>
                <c:pt idx="0">
                  <c:v>5.0907598050000002</c:v>
                </c:pt>
                <c:pt idx="1">
                  <c:v>5.0907598050000002</c:v>
                </c:pt>
                <c:pt idx="2">
                  <c:v>5.0907598050000002</c:v>
                </c:pt>
                <c:pt idx="3">
                  <c:v>5.0907598050000002</c:v>
                </c:pt>
                <c:pt idx="4">
                  <c:v>5.0907598050000002</c:v>
                </c:pt>
                <c:pt idx="5">
                  <c:v>5.0907598050000002</c:v>
                </c:pt>
                <c:pt idx="6">
                  <c:v>5.0907598050000002</c:v>
                </c:pt>
                <c:pt idx="7">
                  <c:v>5.0907598050000002</c:v>
                </c:pt>
                <c:pt idx="8">
                  <c:v>5.0907598050000002</c:v>
                </c:pt>
                <c:pt idx="9">
                  <c:v>5.0907598050000002</c:v>
                </c:pt>
                <c:pt idx="10">
                  <c:v>5.0907598050000002</c:v>
                </c:pt>
                <c:pt idx="11">
                  <c:v>5.0907598050000002</c:v>
                </c:pt>
                <c:pt idx="12">
                  <c:v>5.0907598050000002</c:v>
                </c:pt>
                <c:pt idx="13">
                  <c:v>5.0907598050000002</c:v>
                </c:pt>
                <c:pt idx="14">
                  <c:v>5.0907598050000002</c:v>
                </c:pt>
                <c:pt idx="15">
                  <c:v>5.0907598050000002</c:v>
                </c:pt>
                <c:pt idx="16">
                  <c:v>5.0907598050000002</c:v>
                </c:pt>
                <c:pt idx="17">
                  <c:v>5.0907598050000002</c:v>
                </c:pt>
                <c:pt idx="18">
                  <c:v>5.0907598050000002</c:v>
                </c:pt>
                <c:pt idx="19">
                  <c:v>5.0907598050000002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D-4F67-9D93-CD1277B30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725363810919018"/>
          <c:y val="7.9604535455513339E-2"/>
          <c:w val="0.3339306723711562"/>
          <c:h val="0.140230140853578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data'!$P$82:$P$101</c:f>
              <c:numCache>
                <c:formatCode>0.00</c:formatCode>
                <c:ptCount val="20"/>
                <c:pt idx="0">
                  <c:v>1.2223635000000002</c:v>
                </c:pt>
                <c:pt idx="1">
                  <c:v>1.2348465000000002</c:v>
                </c:pt>
                <c:pt idx="2">
                  <c:v>1.1721622727272727</c:v>
                </c:pt>
                <c:pt idx="3">
                  <c:v>0.87457130434782626</c:v>
                </c:pt>
                <c:pt idx="4">
                  <c:v>1.263665909090909</c:v>
                </c:pt>
                <c:pt idx="5">
                  <c:v>0.84786649999999997</c:v>
                </c:pt>
                <c:pt idx="6">
                  <c:v>0.77854500000000004</c:v>
                </c:pt>
                <c:pt idx="7">
                  <c:v>0.58931904761904763</c:v>
                </c:pt>
                <c:pt idx="9">
                  <c:v>0.77767500000000001</c:v>
                </c:pt>
                <c:pt idx="10">
                  <c:v>0.62834727272727264</c:v>
                </c:pt>
                <c:pt idx="11">
                  <c:v>0.99075100000000005</c:v>
                </c:pt>
                <c:pt idx="12">
                  <c:v>0.94851904761904771</c:v>
                </c:pt>
                <c:pt idx="13">
                  <c:v>0.79580826086956546</c:v>
                </c:pt>
                <c:pt idx="14">
                  <c:v>0.74314124999999998</c:v>
                </c:pt>
                <c:pt idx="15">
                  <c:v>0.72080954545454545</c:v>
                </c:pt>
                <c:pt idx="16">
                  <c:v>1.0996142857142861</c:v>
                </c:pt>
                <c:pt idx="17">
                  <c:v>1.0783543478260869</c:v>
                </c:pt>
                <c:pt idx="18">
                  <c:v>0.78621913043478275</c:v>
                </c:pt>
                <c:pt idx="19">
                  <c:v>0.70510238095238087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7-425B-9E4E-C68A6342BBD9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data'!$Q$82:$Q$101</c:f>
              <c:numCache>
                <c:formatCode>0.00</c:formatCode>
                <c:ptCount val="20"/>
                <c:pt idx="0">
                  <c:v>8.1467584047619042</c:v>
                </c:pt>
                <c:pt idx="1">
                  <c:v>5.4633715000000009</c:v>
                </c:pt>
                <c:pt idx="2">
                  <c:v>10.422944683794466</c:v>
                </c:pt>
                <c:pt idx="3">
                  <c:v>7.260582862318838</c:v>
                </c:pt>
                <c:pt idx="4">
                  <c:v>6.1782445454545467</c:v>
                </c:pt>
                <c:pt idx="5">
                  <c:v>1.7146725476190476</c:v>
                </c:pt>
                <c:pt idx="6">
                  <c:v>5.980466739130434</c:v>
                </c:pt>
                <c:pt idx="7">
                  <c:v>3.8006447619047621</c:v>
                </c:pt>
                <c:pt idx="9">
                  <c:v>5.9606516666666671</c:v>
                </c:pt>
                <c:pt idx="10">
                  <c:v>3.2406796837944669</c:v>
                </c:pt>
                <c:pt idx="11">
                  <c:v>3.7041570952380956</c:v>
                </c:pt>
                <c:pt idx="12">
                  <c:v>8.6615418614718624</c:v>
                </c:pt>
                <c:pt idx="13">
                  <c:v>7.1785725724637661</c:v>
                </c:pt>
                <c:pt idx="14">
                  <c:v>8.2724783333333303</c:v>
                </c:pt>
                <c:pt idx="15">
                  <c:v>8.6331095454545448</c:v>
                </c:pt>
                <c:pt idx="16">
                  <c:v>9.0100593506493496</c:v>
                </c:pt>
                <c:pt idx="17">
                  <c:v>10.250169818840581</c:v>
                </c:pt>
                <c:pt idx="18">
                  <c:v>9.2016412862318866</c:v>
                </c:pt>
                <c:pt idx="19">
                  <c:v>7.9988680735930746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7-425B-9E4E-C68A6342B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data'!$AA$82:$AA$101</c:f>
              <c:numCache>
                <c:formatCode>General</c:formatCode>
                <c:ptCount val="20"/>
                <c:pt idx="0">
                  <c:v>0.25932861299999999</c:v>
                </c:pt>
                <c:pt idx="1">
                  <c:v>0.25932861299999999</c:v>
                </c:pt>
                <c:pt idx="2">
                  <c:v>0.25932861299999999</c:v>
                </c:pt>
                <c:pt idx="3">
                  <c:v>0.25932861299999999</c:v>
                </c:pt>
                <c:pt idx="4">
                  <c:v>0.25932861299999999</c:v>
                </c:pt>
                <c:pt idx="5">
                  <c:v>0.25932861299999999</c:v>
                </c:pt>
                <c:pt idx="6">
                  <c:v>0.25932861299999999</c:v>
                </c:pt>
                <c:pt idx="7">
                  <c:v>0.25932861299999999</c:v>
                </c:pt>
                <c:pt idx="8">
                  <c:v>0.25932861299999999</c:v>
                </c:pt>
                <c:pt idx="9">
                  <c:v>0.25932861299999999</c:v>
                </c:pt>
                <c:pt idx="10">
                  <c:v>0.25932861299999999</c:v>
                </c:pt>
                <c:pt idx="11">
                  <c:v>0.25932861299999999</c:v>
                </c:pt>
                <c:pt idx="12">
                  <c:v>0.25932861299999999</c:v>
                </c:pt>
                <c:pt idx="13">
                  <c:v>0.25932861299999999</c:v>
                </c:pt>
                <c:pt idx="14">
                  <c:v>0.25932861299999999</c:v>
                </c:pt>
                <c:pt idx="15">
                  <c:v>0.25932861299999999</c:v>
                </c:pt>
                <c:pt idx="16">
                  <c:v>0.25932861299999999</c:v>
                </c:pt>
                <c:pt idx="17">
                  <c:v>0.25932861299999999</c:v>
                </c:pt>
                <c:pt idx="18">
                  <c:v>0.25932861299999999</c:v>
                </c:pt>
                <c:pt idx="19">
                  <c:v>0.25932861299999999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7-425B-9E4E-C68A6342BBD9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data'!$AB$82:$AB$101</c:f>
              <c:numCache>
                <c:formatCode>General</c:formatCode>
                <c:ptCount val="20"/>
                <c:pt idx="0">
                  <c:v>1.494693308</c:v>
                </c:pt>
                <c:pt idx="1">
                  <c:v>1.494693308</c:v>
                </c:pt>
                <c:pt idx="2">
                  <c:v>1.494693308</c:v>
                </c:pt>
                <c:pt idx="3">
                  <c:v>1.494693308</c:v>
                </c:pt>
                <c:pt idx="4">
                  <c:v>1.494693308</c:v>
                </c:pt>
                <c:pt idx="5">
                  <c:v>1.494693308</c:v>
                </c:pt>
                <c:pt idx="6">
                  <c:v>1.494693308</c:v>
                </c:pt>
                <c:pt idx="7">
                  <c:v>1.494693308</c:v>
                </c:pt>
                <c:pt idx="8">
                  <c:v>1.494693308</c:v>
                </c:pt>
                <c:pt idx="9">
                  <c:v>1.494693308</c:v>
                </c:pt>
                <c:pt idx="10">
                  <c:v>1.494693308</c:v>
                </c:pt>
                <c:pt idx="11">
                  <c:v>1.494693308</c:v>
                </c:pt>
                <c:pt idx="12">
                  <c:v>1.494693308</c:v>
                </c:pt>
                <c:pt idx="13">
                  <c:v>1.494693308</c:v>
                </c:pt>
                <c:pt idx="14">
                  <c:v>1.494693308</c:v>
                </c:pt>
                <c:pt idx="15">
                  <c:v>1.494693308</c:v>
                </c:pt>
                <c:pt idx="16">
                  <c:v>1.494693308</c:v>
                </c:pt>
                <c:pt idx="17">
                  <c:v>1.494693308</c:v>
                </c:pt>
                <c:pt idx="18">
                  <c:v>1.494693308</c:v>
                </c:pt>
                <c:pt idx="19">
                  <c:v>1.494693308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D7-425B-9E4E-C68A6342B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6816699689677341"/>
          <c:y val="7.9604535455513339E-2"/>
          <c:w val="0.35301731358357297"/>
          <c:h val="0.1361925820188748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data'!$R$82:$R$101</c:f>
              <c:numCache>
                <c:formatCode>0.00</c:formatCode>
                <c:ptCount val="20"/>
                <c:pt idx="0">
                  <c:v>1.1101665000000001</c:v>
                </c:pt>
                <c:pt idx="1">
                  <c:v>1.2440169999999997</c:v>
                </c:pt>
                <c:pt idx="2">
                  <c:v>1.2095745454545455</c:v>
                </c:pt>
                <c:pt idx="3">
                  <c:v>1.1944330434782611</c:v>
                </c:pt>
                <c:pt idx="4">
                  <c:v>1.6766036363636361</c:v>
                </c:pt>
                <c:pt idx="5">
                  <c:v>0.79103900000000005</c:v>
                </c:pt>
                <c:pt idx="6">
                  <c:v>0.8305995454545454</c:v>
                </c:pt>
                <c:pt idx="7">
                  <c:v>0.9304095238095238</c:v>
                </c:pt>
                <c:pt idx="9">
                  <c:v>0.37832100000000002</c:v>
                </c:pt>
                <c:pt idx="10">
                  <c:v>0.71783363636363628</c:v>
                </c:pt>
                <c:pt idx="11">
                  <c:v>1.002767</c:v>
                </c:pt>
                <c:pt idx="12">
                  <c:v>1.1227038095238095</c:v>
                </c:pt>
                <c:pt idx="13">
                  <c:v>1.1521317391304347</c:v>
                </c:pt>
                <c:pt idx="14">
                  <c:v>1.3781320833333333</c:v>
                </c:pt>
                <c:pt idx="15">
                  <c:v>1.5548600000000001</c:v>
                </c:pt>
                <c:pt idx="16">
                  <c:v>1.0989899999999999</c:v>
                </c:pt>
                <c:pt idx="17">
                  <c:v>1.6167495652173913</c:v>
                </c:pt>
                <c:pt idx="18">
                  <c:v>1.4058369565217392</c:v>
                </c:pt>
                <c:pt idx="19">
                  <c:v>0.83056047619047613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1-4FE9-A788-74EAFEB7F538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data'!$T$82:$T$101</c:f>
              <c:numCache>
                <c:formatCode>0.00</c:formatCode>
                <c:ptCount val="20"/>
                <c:pt idx="0">
                  <c:v>0.58640000000000003</c:v>
                </c:pt>
                <c:pt idx="1">
                  <c:v>0.67825000000000002</c:v>
                </c:pt>
                <c:pt idx="2">
                  <c:v>0.55618181818181822</c:v>
                </c:pt>
                <c:pt idx="3">
                  <c:v>0.58860869565217389</c:v>
                </c:pt>
                <c:pt idx="4">
                  <c:v>0.5782272727272727</c:v>
                </c:pt>
                <c:pt idx="5">
                  <c:v>0.48805000000000004</c:v>
                </c:pt>
                <c:pt idx="6">
                  <c:v>0.45868181818181825</c:v>
                </c:pt>
                <c:pt idx="7">
                  <c:v>0.48504761904761912</c:v>
                </c:pt>
                <c:pt idx="9">
                  <c:v>0.2772</c:v>
                </c:pt>
                <c:pt idx="10">
                  <c:v>0.28531818181818175</c:v>
                </c:pt>
                <c:pt idx="11">
                  <c:v>0.42699999999999994</c:v>
                </c:pt>
                <c:pt idx="12">
                  <c:v>0.56414285714285717</c:v>
                </c:pt>
                <c:pt idx="13">
                  <c:v>0.34808695652173915</c:v>
                </c:pt>
                <c:pt idx="14">
                  <c:v>0.39254166666666662</c:v>
                </c:pt>
                <c:pt idx="15">
                  <c:v>0.37164999999999998</c:v>
                </c:pt>
                <c:pt idx="16">
                  <c:v>0.30437619047619052</c:v>
                </c:pt>
                <c:pt idx="17">
                  <c:v>0.46605652173913048</c:v>
                </c:pt>
                <c:pt idx="18">
                  <c:v>0.47956086956521737</c:v>
                </c:pt>
                <c:pt idx="19">
                  <c:v>0.43418095238095245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1-4FE9-A788-74EAFEB7F538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data'!$S$82:$S$101</c:f>
              <c:numCache>
                <c:formatCode>0.00</c:formatCode>
                <c:ptCount val="20"/>
                <c:pt idx="0">
                  <c:v>7.8454420714285735</c:v>
                </c:pt>
                <c:pt idx="1">
                  <c:v>8.4772949999999998</c:v>
                </c:pt>
                <c:pt idx="2">
                  <c:v>9.0243589328063223</c:v>
                </c:pt>
                <c:pt idx="3">
                  <c:v>9.8703877898550729</c:v>
                </c:pt>
                <c:pt idx="4">
                  <c:v>6.6008000000000013</c:v>
                </c:pt>
                <c:pt idx="5">
                  <c:v>8.6517124285714306</c:v>
                </c:pt>
                <c:pt idx="6">
                  <c:v>6.8278965415019748</c:v>
                </c:pt>
                <c:pt idx="7">
                  <c:v>12.565240952380954</c:v>
                </c:pt>
                <c:pt idx="9">
                  <c:v>5.0229718571428581</c:v>
                </c:pt>
                <c:pt idx="10">
                  <c:v>7.8303954940711478</c:v>
                </c:pt>
                <c:pt idx="11">
                  <c:v>6.4030844285714306</c:v>
                </c:pt>
                <c:pt idx="12">
                  <c:v>4.6761434632034637</c:v>
                </c:pt>
                <c:pt idx="13">
                  <c:v>4.7366136775362317</c:v>
                </c:pt>
                <c:pt idx="14">
                  <c:v>3.9371962500000013</c:v>
                </c:pt>
                <c:pt idx="15">
                  <c:v>3.6946513636363636</c:v>
                </c:pt>
                <c:pt idx="16">
                  <c:v>2.4448145454545456</c:v>
                </c:pt>
                <c:pt idx="17">
                  <c:v>3.6126941847826073</c:v>
                </c:pt>
                <c:pt idx="18">
                  <c:v>4.1468655434782606</c:v>
                </c:pt>
                <c:pt idx="19">
                  <c:v>3.7995954329004324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1-4FE9-A788-74EAFEB7F538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data'!$U$82:$U$101</c:f>
              <c:numCache>
                <c:formatCode>0.00</c:formatCode>
                <c:ptCount val="20"/>
                <c:pt idx="0">
                  <c:v>4.310361904761904</c:v>
                </c:pt>
                <c:pt idx="1">
                  <c:v>3.6226000000000003</c:v>
                </c:pt>
                <c:pt idx="2">
                  <c:v>3.5418181818181815</c:v>
                </c:pt>
                <c:pt idx="3">
                  <c:v>3.9051829710144936</c:v>
                </c:pt>
                <c:pt idx="4">
                  <c:v>2.6442272727272722</c:v>
                </c:pt>
                <c:pt idx="5">
                  <c:v>3.6999023809523801</c:v>
                </c:pt>
                <c:pt idx="6">
                  <c:v>3.0098833992094862</c:v>
                </c:pt>
                <c:pt idx="7">
                  <c:v>4.2591904761904766</c:v>
                </c:pt>
                <c:pt idx="9">
                  <c:v>1.8030380952380951</c:v>
                </c:pt>
                <c:pt idx="10">
                  <c:v>2.7196818181818188</c:v>
                </c:pt>
                <c:pt idx="11">
                  <c:v>2.2538095238095237</c:v>
                </c:pt>
                <c:pt idx="12">
                  <c:v>2.1241298701298699</c:v>
                </c:pt>
                <c:pt idx="13">
                  <c:v>1.8927047101449279</c:v>
                </c:pt>
                <c:pt idx="14">
                  <c:v>1.689333333333334</c:v>
                </c:pt>
                <c:pt idx="15">
                  <c:v>1.607195454545455</c:v>
                </c:pt>
                <c:pt idx="16">
                  <c:v>1.2099465367965367</c:v>
                </c:pt>
                <c:pt idx="17">
                  <c:v>1.3535934782608696</c:v>
                </c:pt>
                <c:pt idx="18">
                  <c:v>1.6677266304347822</c:v>
                </c:pt>
                <c:pt idx="19">
                  <c:v>1.6862690476190481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1-4FE9-A788-74EAFEB7F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data'!$AI$82:$AI$101</c:f>
              <c:numCache>
                <c:formatCode>General</c:formatCode>
                <c:ptCount val="20"/>
                <c:pt idx="0">
                  <c:v>1.0857348099999999</c:v>
                </c:pt>
                <c:pt idx="1">
                  <c:v>1.0857348099999999</c:v>
                </c:pt>
                <c:pt idx="2">
                  <c:v>1.0857348099999999</c:v>
                </c:pt>
                <c:pt idx="3">
                  <c:v>1.0857348099999999</c:v>
                </c:pt>
                <c:pt idx="4">
                  <c:v>1.0857348099999999</c:v>
                </c:pt>
                <c:pt idx="5">
                  <c:v>1.0857348099999999</c:v>
                </c:pt>
                <c:pt idx="6">
                  <c:v>1.0857348099999999</c:v>
                </c:pt>
                <c:pt idx="7">
                  <c:v>1.0857348099999999</c:v>
                </c:pt>
                <c:pt idx="8">
                  <c:v>1.0857348099999999</c:v>
                </c:pt>
                <c:pt idx="9">
                  <c:v>1.0857348099999999</c:v>
                </c:pt>
                <c:pt idx="10">
                  <c:v>1.0857348099999999</c:v>
                </c:pt>
                <c:pt idx="11">
                  <c:v>1.0857348099999999</c:v>
                </c:pt>
                <c:pt idx="12">
                  <c:v>1.0857348099999999</c:v>
                </c:pt>
                <c:pt idx="13">
                  <c:v>1.0857348099999999</c:v>
                </c:pt>
                <c:pt idx="14">
                  <c:v>1.0857348099999999</c:v>
                </c:pt>
                <c:pt idx="15">
                  <c:v>1.0857348099999999</c:v>
                </c:pt>
                <c:pt idx="16">
                  <c:v>1.0857348099999999</c:v>
                </c:pt>
                <c:pt idx="17">
                  <c:v>1.0857348099999999</c:v>
                </c:pt>
                <c:pt idx="18">
                  <c:v>1.0857348099999999</c:v>
                </c:pt>
                <c:pt idx="19">
                  <c:v>1.0857348099999999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41-4FE9-A788-74EAFEB7F538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data'!$AJ$82:$AJ$101</c:f>
              <c:numCache>
                <c:formatCode>General</c:formatCode>
                <c:ptCount val="20"/>
                <c:pt idx="0">
                  <c:v>9.4502320349999991</c:v>
                </c:pt>
                <c:pt idx="1">
                  <c:v>9.4502320349999991</c:v>
                </c:pt>
                <c:pt idx="2">
                  <c:v>9.4502320349999991</c:v>
                </c:pt>
                <c:pt idx="3">
                  <c:v>9.4502320349999991</c:v>
                </c:pt>
                <c:pt idx="4">
                  <c:v>9.4502320349999991</c:v>
                </c:pt>
                <c:pt idx="5">
                  <c:v>9.4502320349999991</c:v>
                </c:pt>
                <c:pt idx="6">
                  <c:v>9.4502320349999991</c:v>
                </c:pt>
                <c:pt idx="7">
                  <c:v>9.4502320349999991</c:v>
                </c:pt>
                <c:pt idx="8">
                  <c:v>9.4502320349999991</c:v>
                </c:pt>
                <c:pt idx="9">
                  <c:v>9.4502320349999991</c:v>
                </c:pt>
                <c:pt idx="10">
                  <c:v>9.4502320349999991</c:v>
                </c:pt>
                <c:pt idx="11">
                  <c:v>9.4502320349999991</c:v>
                </c:pt>
                <c:pt idx="12">
                  <c:v>9.4502320349999991</c:v>
                </c:pt>
                <c:pt idx="13">
                  <c:v>9.4502320349999991</c:v>
                </c:pt>
                <c:pt idx="14">
                  <c:v>9.4502320349999991</c:v>
                </c:pt>
                <c:pt idx="15">
                  <c:v>9.4502320349999991</c:v>
                </c:pt>
                <c:pt idx="16">
                  <c:v>9.4502320349999991</c:v>
                </c:pt>
                <c:pt idx="17">
                  <c:v>9.4502320349999991</c:v>
                </c:pt>
                <c:pt idx="18">
                  <c:v>9.4502320349999991</c:v>
                </c:pt>
                <c:pt idx="19">
                  <c:v>9.4502320349999991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41-4FE9-A788-74EAFEB7F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9591872411070479"/>
          <c:y val="4.5203983007178705E-2"/>
          <c:w val="0.35703193196368499"/>
          <c:h val="0.2691222124550742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data'!$V$82:$V$101</c:f>
              <c:numCache>
                <c:formatCode>0.00</c:formatCode>
                <c:ptCount val="20"/>
                <c:pt idx="0">
                  <c:v>0.36897599999999997</c:v>
                </c:pt>
                <c:pt idx="1">
                  <c:v>0.58004450000000007</c:v>
                </c:pt>
                <c:pt idx="2">
                  <c:v>0.51161727272727286</c:v>
                </c:pt>
                <c:pt idx="3">
                  <c:v>0.61484608695652188</c:v>
                </c:pt>
                <c:pt idx="4">
                  <c:v>0.49727727272727268</c:v>
                </c:pt>
                <c:pt idx="5">
                  <c:v>0.58076050000000001</c:v>
                </c:pt>
                <c:pt idx="6">
                  <c:v>0.5573672727272726</c:v>
                </c:pt>
                <c:pt idx="7">
                  <c:v>0.53110571428571418</c:v>
                </c:pt>
                <c:pt idx="9">
                  <c:v>0.37992900000000007</c:v>
                </c:pt>
                <c:pt idx="10">
                  <c:v>0.30205090909090909</c:v>
                </c:pt>
                <c:pt idx="11">
                  <c:v>0.45465800000000006</c:v>
                </c:pt>
                <c:pt idx="12">
                  <c:v>0.42433714285714286</c:v>
                </c:pt>
                <c:pt idx="13">
                  <c:v>0.64835739130434777</c:v>
                </c:pt>
                <c:pt idx="14">
                  <c:v>0.60736749999999995</c:v>
                </c:pt>
                <c:pt idx="15">
                  <c:v>0.59634863636363644</c:v>
                </c:pt>
                <c:pt idx="16">
                  <c:v>0.69677714285714287</c:v>
                </c:pt>
                <c:pt idx="17">
                  <c:v>0.63423000000000007</c:v>
                </c:pt>
                <c:pt idx="18">
                  <c:v>0.41754695652173918</c:v>
                </c:pt>
                <c:pt idx="19">
                  <c:v>0.29002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4-478F-9B98-EFC274C2EFA3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data'!$W$82:$W$101</c:f>
              <c:numCache>
                <c:formatCode>0.00</c:formatCode>
                <c:ptCount val="20"/>
                <c:pt idx="0">
                  <c:v>1.2242840000000001</c:v>
                </c:pt>
                <c:pt idx="1">
                  <c:v>1.2924119999999995</c:v>
                </c:pt>
                <c:pt idx="2">
                  <c:v>0.80334011857707488</c:v>
                </c:pt>
                <c:pt idx="3">
                  <c:v>1.2693364130434781</c:v>
                </c:pt>
                <c:pt idx="4">
                  <c:v>0.94509818181818206</c:v>
                </c:pt>
                <c:pt idx="5">
                  <c:v>1.4365395000000001</c:v>
                </c:pt>
                <c:pt idx="6">
                  <c:v>1.2479049011857706</c:v>
                </c:pt>
                <c:pt idx="7">
                  <c:v>2.5424947619047624</c:v>
                </c:pt>
                <c:pt idx="9">
                  <c:v>1.144571</c:v>
                </c:pt>
                <c:pt idx="10">
                  <c:v>1.0650177865612647</c:v>
                </c:pt>
                <c:pt idx="11">
                  <c:v>0.89152676190476199</c:v>
                </c:pt>
                <c:pt idx="12">
                  <c:v>1.2015619480519475</c:v>
                </c:pt>
                <c:pt idx="13">
                  <c:v>1.2197401086956527</c:v>
                </c:pt>
                <c:pt idx="14">
                  <c:v>1.3840650000000001</c:v>
                </c:pt>
                <c:pt idx="15">
                  <c:v>0.44399227272727282</c:v>
                </c:pt>
                <c:pt idx="16">
                  <c:v>0.66569467532467541</c:v>
                </c:pt>
                <c:pt idx="17">
                  <c:v>0.71624500000000002</c:v>
                </c:pt>
                <c:pt idx="18">
                  <c:v>0.97030387681159436</c:v>
                </c:pt>
                <c:pt idx="19">
                  <c:v>0.82618999999999998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4-478F-9B98-EFC274C2E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data'!$AG$82:$AG$101</c:f>
              <c:numCache>
                <c:formatCode>General</c:formatCode>
                <c:ptCount val="20"/>
                <c:pt idx="0">
                  <c:v>0.377295506</c:v>
                </c:pt>
                <c:pt idx="1">
                  <c:v>0.377295506</c:v>
                </c:pt>
                <c:pt idx="2">
                  <c:v>0.377295506</c:v>
                </c:pt>
                <c:pt idx="3">
                  <c:v>0.377295506</c:v>
                </c:pt>
                <c:pt idx="4">
                  <c:v>0.377295506</c:v>
                </c:pt>
                <c:pt idx="5">
                  <c:v>0.377295506</c:v>
                </c:pt>
                <c:pt idx="6">
                  <c:v>0.377295506</c:v>
                </c:pt>
                <c:pt idx="7">
                  <c:v>0.377295506</c:v>
                </c:pt>
                <c:pt idx="8">
                  <c:v>0.377295506</c:v>
                </c:pt>
                <c:pt idx="9">
                  <c:v>0.377295506</c:v>
                </c:pt>
                <c:pt idx="10">
                  <c:v>0.377295506</c:v>
                </c:pt>
                <c:pt idx="11">
                  <c:v>0.377295506</c:v>
                </c:pt>
                <c:pt idx="12">
                  <c:v>0.377295506</c:v>
                </c:pt>
                <c:pt idx="13">
                  <c:v>0.377295506</c:v>
                </c:pt>
                <c:pt idx="14">
                  <c:v>0.377295506</c:v>
                </c:pt>
                <c:pt idx="15">
                  <c:v>0.377295506</c:v>
                </c:pt>
                <c:pt idx="16">
                  <c:v>0.377295506</c:v>
                </c:pt>
                <c:pt idx="17">
                  <c:v>0.377295506</c:v>
                </c:pt>
                <c:pt idx="18">
                  <c:v>0.377295506</c:v>
                </c:pt>
                <c:pt idx="19">
                  <c:v>0.377295506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14-478F-9B98-EFC274C2EFA3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data'!$AH$82:$AH$101</c:f>
              <c:numCache>
                <c:formatCode>General</c:formatCode>
                <c:ptCount val="20"/>
                <c:pt idx="0">
                  <c:v>1.666264644</c:v>
                </c:pt>
                <c:pt idx="1">
                  <c:v>1.666264644</c:v>
                </c:pt>
                <c:pt idx="2">
                  <c:v>1.666264644</c:v>
                </c:pt>
                <c:pt idx="3">
                  <c:v>1.666264644</c:v>
                </c:pt>
                <c:pt idx="4">
                  <c:v>1.666264644</c:v>
                </c:pt>
                <c:pt idx="5">
                  <c:v>1.666264644</c:v>
                </c:pt>
                <c:pt idx="6">
                  <c:v>1.666264644</c:v>
                </c:pt>
                <c:pt idx="7">
                  <c:v>1.666264644</c:v>
                </c:pt>
                <c:pt idx="8">
                  <c:v>1.666264644</c:v>
                </c:pt>
                <c:pt idx="9">
                  <c:v>1.666264644</c:v>
                </c:pt>
                <c:pt idx="10">
                  <c:v>1.666264644</c:v>
                </c:pt>
                <c:pt idx="11">
                  <c:v>1.666264644</c:v>
                </c:pt>
                <c:pt idx="12">
                  <c:v>1.666264644</c:v>
                </c:pt>
                <c:pt idx="13">
                  <c:v>1.666264644</c:v>
                </c:pt>
                <c:pt idx="14">
                  <c:v>1.666264644</c:v>
                </c:pt>
                <c:pt idx="15">
                  <c:v>1.666264644</c:v>
                </c:pt>
                <c:pt idx="16">
                  <c:v>1.666264644</c:v>
                </c:pt>
                <c:pt idx="17">
                  <c:v>1.666264644</c:v>
                </c:pt>
                <c:pt idx="18">
                  <c:v>1.666264644</c:v>
                </c:pt>
                <c:pt idx="19">
                  <c:v>1.666264644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14-478F-9B98-EFC274C2E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020978542384078"/>
          <c:y val="7.9604535455513339E-2"/>
          <c:w val="0.41908645624193863"/>
          <c:h val="0.1462864791056330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data'!$N$22:$N$41</c:f>
              <c:numCache>
                <c:formatCode>0.00</c:formatCode>
                <c:ptCount val="20"/>
                <c:pt idx="0">
                  <c:v>14.823826499999996</c:v>
                </c:pt>
                <c:pt idx="1">
                  <c:v>13.751013333333333</c:v>
                </c:pt>
                <c:pt idx="2">
                  <c:v>16.345109545454548</c:v>
                </c:pt>
                <c:pt idx="3">
                  <c:v>15.105755652173912</c:v>
                </c:pt>
                <c:pt idx="4">
                  <c:v>13.869555833333335</c:v>
                </c:pt>
                <c:pt idx="5">
                  <c:v>15.754264583333336</c:v>
                </c:pt>
                <c:pt idx="6">
                  <c:v>16.150978500000001</c:v>
                </c:pt>
                <c:pt idx="7">
                  <c:v>11.282292272727272</c:v>
                </c:pt>
                <c:pt idx="9">
                  <c:v>10.932125416666665</c:v>
                </c:pt>
                <c:pt idx="10">
                  <c:v>8.8391699999999975</c:v>
                </c:pt>
                <c:pt idx="11">
                  <c:v>9.9081752173913031</c:v>
                </c:pt>
                <c:pt idx="12">
                  <c:v>8.4524269565217427</c:v>
                </c:pt>
                <c:pt idx="13">
                  <c:v>8.5972254545454554</c:v>
                </c:pt>
                <c:pt idx="14">
                  <c:v>8.0832609090909102</c:v>
                </c:pt>
                <c:pt idx="15">
                  <c:v>6.245348260869565</c:v>
                </c:pt>
                <c:pt idx="16">
                  <c:v>6.3094360869565218</c:v>
                </c:pt>
                <c:pt idx="17">
                  <c:v>6.3476327272727282</c:v>
                </c:pt>
                <c:pt idx="18">
                  <c:v>5.9054636842105248</c:v>
                </c:pt>
                <c:pt idx="19">
                  <c:v>4.4244152631578944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5-496F-A51C-88461322A677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data'!$O$22:$O$41</c:f>
              <c:numCache>
                <c:formatCode>0.00</c:formatCode>
                <c:ptCount val="20"/>
                <c:pt idx="0">
                  <c:v>96.884754452381003</c:v>
                </c:pt>
                <c:pt idx="1">
                  <c:v>95.577350757575758</c:v>
                </c:pt>
                <c:pt idx="2">
                  <c:v>95.16949818181817</c:v>
                </c:pt>
                <c:pt idx="3">
                  <c:v>123.06279851449275</c:v>
                </c:pt>
                <c:pt idx="4">
                  <c:v>110.56471616666667</c:v>
                </c:pt>
                <c:pt idx="5">
                  <c:v>132.41046125</c:v>
                </c:pt>
                <c:pt idx="6">
                  <c:v>90.179242452380919</c:v>
                </c:pt>
                <c:pt idx="7">
                  <c:v>91.646809031620549</c:v>
                </c:pt>
                <c:pt idx="9">
                  <c:v>47.368624983333326</c:v>
                </c:pt>
                <c:pt idx="10">
                  <c:v>55.274289600000003</c:v>
                </c:pt>
                <c:pt idx="11">
                  <c:v>43.221720434782618</c:v>
                </c:pt>
                <c:pt idx="12">
                  <c:v>29.54958096014493</c:v>
                </c:pt>
                <c:pt idx="13">
                  <c:v>25.211401501976287</c:v>
                </c:pt>
                <c:pt idx="14">
                  <c:v>29.482483873517779</c:v>
                </c:pt>
                <c:pt idx="15">
                  <c:v>23.543981322463765</c:v>
                </c:pt>
                <c:pt idx="16">
                  <c:v>13.595673079710151</c:v>
                </c:pt>
                <c:pt idx="17">
                  <c:v>10.390347707509878</c:v>
                </c:pt>
                <c:pt idx="18">
                  <c:v>9.8791338157894799</c:v>
                </c:pt>
                <c:pt idx="19">
                  <c:v>10.167666736842104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5-496F-A51C-88461322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data'!$Y$22:$Y$41</c:f>
              <c:numCache>
                <c:formatCode>General</c:formatCode>
                <c:ptCount val="20"/>
                <c:pt idx="0">
                  <c:v>0.88118970200000002</c:v>
                </c:pt>
                <c:pt idx="1">
                  <c:v>0.88118970200000002</c:v>
                </c:pt>
                <c:pt idx="2">
                  <c:v>0.88118970200000002</c:v>
                </c:pt>
                <c:pt idx="3">
                  <c:v>0.88118970200000002</c:v>
                </c:pt>
                <c:pt idx="4">
                  <c:v>0.88118970200000002</c:v>
                </c:pt>
                <c:pt idx="5">
                  <c:v>0.88118970200000002</c:v>
                </c:pt>
                <c:pt idx="6">
                  <c:v>0.88118970200000002</c:v>
                </c:pt>
                <c:pt idx="7">
                  <c:v>0.88118970200000002</c:v>
                </c:pt>
                <c:pt idx="8">
                  <c:v>0.88118970200000002</c:v>
                </c:pt>
                <c:pt idx="9">
                  <c:v>0.88118970200000002</c:v>
                </c:pt>
                <c:pt idx="10">
                  <c:v>0.88118970200000002</c:v>
                </c:pt>
                <c:pt idx="11">
                  <c:v>0.88118970200000002</c:v>
                </c:pt>
                <c:pt idx="12">
                  <c:v>0.88118970200000002</c:v>
                </c:pt>
                <c:pt idx="13">
                  <c:v>0.88118970200000002</c:v>
                </c:pt>
                <c:pt idx="14">
                  <c:v>0.88118970200000002</c:v>
                </c:pt>
                <c:pt idx="15">
                  <c:v>0.88118970200000002</c:v>
                </c:pt>
                <c:pt idx="16">
                  <c:v>0.88118970200000002</c:v>
                </c:pt>
                <c:pt idx="17">
                  <c:v>0.88118970200000002</c:v>
                </c:pt>
                <c:pt idx="18">
                  <c:v>0.88118970200000002</c:v>
                </c:pt>
                <c:pt idx="19">
                  <c:v>0.88118970200000002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5-496F-A51C-88461322A677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data'!$Z$22:$Z$41</c:f>
              <c:numCache>
                <c:formatCode>General</c:formatCode>
                <c:ptCount val="20"/>
                <c:pt idx="0">
                  <c:v>3.8860176040000001</c:v>
                </c:pt>
                <c:pt idx="1">
                  <c:v>3.8860176040000001</c:v>
                </c:pt>
                <c:pt idx="2">
                  <c:v>3.8860176040000001</c:v>
                </c:pt>
                <c:pt idx="3">
                  <c:v>3.8860176040000001</c:v>
                </c:pt>
                <c:pt idx="4">
                  <c:v>3.8860176040000001</c:v>
                </c:pt>
                <c:pt idx="5">
                  <c:v>3.8860176040000001</c:v>
                </c:pt>
                <c:pt idx="6">
                  <c:v>3.8860176040000001</c:v>
                </c:pt>
                <c:pt idx="7">
                  <c:v>3.8860176040000001</c:v>
                </c:pt>
                <c:pt idx="8">
                  <c:v>3.8860176040000001</c:v>
                </c:pt>
                <c:pt idx="9">
                  <c:v>3.8860176040000001</c:v>
                </c:pt>
                <c:pt idx="10">
                  <c:v>3.8860176040000001</c:v>
                </c:pt>
                <c:pt idx="11">
                  <c:v>3.8860176040000001</c:v>
                </c:pt>
                <c:pt idx="12">
                  <c:v>3.8860176040000001</c:v>
                </c:pt>
                <c:pt idx="13">
                  <c:v>3.8860176040000001</c:v>
                </c:pt>
                <c:pt idx="14">
                  <c:v>3.8860176040000001</c:v>
                </c:pt>
                <c:pt idx="15">
                  <c:v>3.8860176040000001</c:v>
                </c:pt>
                <c:pt idx="16">
                  <c:v>3.8860176040000001</c:v>
                </c:pt>
                <c:pt idx="17">
                  <c:v>3.8860176040000001</c:v>
                </c:pt>
                <c:pt idx="18">
                  <c:v>3.8860176040000001</c:v>
                </c:pt>
                <c:pt idx="19">
                  <c:v>3.8860176040000001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35-496F-A51C-88461322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138082542844649"/>
          <c:y val="7.9604535455513339E-2"/>
          <c:w val="0.33980348505189983"/>
          <c:h val="0.15234281735768798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data'!$P$22:$P$41</c:f>
              <c:numCache>
                <c:formatCode>0.00</c:formatCode>
                <c:ptCount val="20"/>
                <c:pt idx="0">
                  <c:v>3.6542025000000002</c:v>
                </c:pt>
                <c:pt idx="1">
                  <c:v>3.4353976190476194</c:v>
                </c:pt>
                <c:pt idx="2">
                  <c:v>3.6266959090909086</c:v>
                </c:pt>
                <c:pt idx="3">
                  <c:v>3.9268234782608689</c:v>
                </c:pt>
                <c:pt idx="4">
                  <c:v>4.411200833333333</c:v>
                </c:pt>
                <c:pt idx="5">
                  <c:v>3.9352041666666673</c:v>
                </c:pt>
                <c:pt idx="6">
                  <c:v>4.1794369999999983</c:v>
                </c:pt>
                <c:pt idx="7">
                  <c:v>3.2614059090909091</c:v>
                </c:pt>
                <c:pt idx="9">
                  <c:v>2.8349320833333334</c:v>
                </c:pt>
                <c:pt idx="10">
                  <c:v>2.6038045833333325</c:v>
                </c:pt>
                <c:pt idx="11">
                  <c:v>3.6808608695652176</c:v>
                </c:pt>
                <c:pt idx="12">
                  <c:v>2.9757300000000004</c:v>
                </c:pt>
                <c:pt idx="13">
                  <c:v>2.8276254545454544</c:v>
                </c:pt>
                <c:pt idx="14">
                  <c:v>2.5614099999999995</c:v>
                </c:pt>
                <c:pt idx="15">
                  <c:v>2.6372295652173916</c:v>
                </c:pt>
                <c:pt idx="16">
                  <c:v>2.2465752173913045</c:v>
                </c:pt>
                <c:pt idx="17">
                  <c:v>2.501870909090909</c:v>
                </c:pt>
                <c:pt idx="18">
                  <c:v>2.55612947368421</c:v>
                </c:pt>
                <c:pt idx="19">
                  <c:v>2.4699299999999997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D-49C3-87F1-213B8F349AFA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data'!$Q$22:$Q$41</c:f>
              <c:numCache>
                <c:formatCode>0.00</c:formatCode>
                <c:ptCount val="20"/>
                <c:pt idx="0">
                  <c:v>9.6285351190476192</c:v>
                </c:pt>
                <c:pt idx="1">
                  <c:v>12.782457380952373</c:v>
                </c:pt>
                <c:pt idx="2">
                  <c:v>6.345095909090908</c:v>
                </c:pt>
                <c:pt idx="3">
                  <c:v>10.178661521739134</c:v>
                </c:pt>
                <c:pt idx="4">
                  <c:v>5.6725911666666642</c:v>
                </c:pt>
                <c:pt idx="5">
                  <c:v>4.8854537499999999</c:v>
                </c:pt>
                <c:pt idx="6">
                  <c:v>5.3039453809523849</c:v>
                </c:pt>
                <c:pt idx="7">
                  <c:v>4.3539749604743081</c:v>
                </c:pt>
                <c:pt idx="9">
                  <c:v>11.176589516666668</c:v>
                </c:pt>
                <c:pt idx="10">
                  <c:v>17.275452216666672</c:v>
                </c:pt>
                <c:pt idx="11">
                  <c:v>9.5255004347826109</c:v>
                </c:pt>
                <c:pt idx="12">
                  <c:v>11.76118125</c:v>
                </c:pt>
                <c:pt idx="13">
                  <c:v>13.206318458498025</c:v>
                </c:pt>
                <c:pt idx="14">
                  <c:v>26.490092608695651</c:v>
                </c:pt>
                <c:pt idx="15">
                  <c:v>16.08691043478261</c:v>
                </c:pt>
                <c:pt idx="16">
                  <c:v>17.466903949275366</c:v>
                </c:pt>
                <c:pt idx="17">
                  <c:v>12.928710830039526</c:v>
                </c:pt>
                <c:pt idx="18">
                  <c:v>13.398309526315789</c:v>
                </c:pt>
                <c:pt idx="19">
                  <c:v>17.223969500000003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D-49C3-87F1-213B8F349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data'!$AA$22:$AA$41</c:f>
              <c:numCache>
                <c:formatCode>General</c:formatCode>
                <c:ptCount val="20"/>
                <c:pt idx="0">
                  <c:v>0.35235595800000002</c:v>
                </c:pt>
                <c:pt idx="1">
                  <c:v>0.35235595800000002</c:v>
                </c:pt>
                <c:pt idx="2">
                  <c:v>0.35235595800000002</c:v>
                </c:pt>
                <c:pt idx="3">
                  <c:v>0.35235595800000002</c:v>
                </c:pt>
                <c:pt idx="4">
                  <c:v>0.35235595800000002</c:v>
                </c:pt>
                <c:pt idx="5">
                  <c:v>0.35235595800000002</c:v>
                </c:pt>
                <c:pt idx="6">
                  <c:v>0.35235595800000002</c:v>
                </c:pt>
                <c:pt idx="7">
                  <c:v>0.35235595800000002</c:v>
                </c:pt>
                <c:pt idx="8">
                  <c:v>0.35235595800000002</c:v>
                </c:pt>
                <c:pt idx="9">
                  <c:v>0.35235595800000002</c:v>
                </c:pt>
                <c:pt idx="10">
                  <c:v>0.35235595800000002</c:v>
                </c:pt>
                <c:pt idx="11">
                  <c:v>0.35235595800000002</c:v>
                </c:pt>
                <c:pt idx="12">
                  <c:v>0.35235595800000002</c:v>
                </c:pt>
                <c:pt idx="13">
                  <c:v>0.35235595800000002</c:v>
                </c:pt>
                <c:pt idx="14">
                  <c:v>0.35235595800000002</c:v>
                </c:pt>
                <c:pt idx="15">
                  <c:v>0.35235595800000002</c:v>
                </c:pt>
                <c:pt idx="16">
                  <c:v>0.35235595800000002</c:v>
                </c:pt>
                <c:pt idx="17">
                  <c:v>0.35235595800000002</c:v>
                </c:pt>
                <c:pt idx="18">
                  <c:v>0.35235595800000002</c:v>
                </c:pt>
                <c:pt idx="19">
                  <c:v>0.35235595800000002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1D-49C3-87F1-213B8F349AFA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data'!$AB$22:$AB$41</c:f>
              <c:numCache>
                <c:formatCode>General</c:formatCode>
                <c:ptCount val="20"/>
                <c:pt idx="0">
                  <c:v>1.2427339449999999</c:v>
                </c:pt>
                <c:pt idx="1">
                  <c:v>1.2427339449999999</c:v>
                </c:pt>
                <c:pt idx="2">
                  <c:v>1.2427339449999999</c:v>
                </c:pt>
                <c:pt idx="3">
                  <c:v>1.2427339449999999</c:v>
                </c:pt>
                <c:pt idx="4">
                  <c:v>1.2427339449999999</c:v>
                </c:pt>
                <c:pt idx="5">
                  <c:v>1.2427339449999999</c:v>
                </c:pt>
                <c:pt idx="6">
                  <c:v>1.2427339449999999</c:v>
                </c:pt>
                <c:pt idx="7">
                  <c:v>1.2427339449999999</c:v>
                </c:pt>
                <c:pt idx="8">
                  <c:v>1.2427339449999999</c:v>
                </c:pt>
                <c:pt idx="9">
                  <c:v>1.2427339449999999</c:v>
                </c:pt>
                <c:pt idx="10">
                  <c:v>1.2427339449999999</c:v>
                </c:pt>
                <c:pt idx="11">
                  <c:v>1.2427339449999999</c:v>
                </c:pt>
                <c:pt idx="12">
                  <c:v>1.2427339449999999</c:v>
                </c:pt>
                <c:pt idx="13">
                  <c:v>1.2427339449999999</c:v>
                </c:pt>
                <c:pt idx="14">
                  <c:v>1.2427339449999999</c:v>
                </c:pt>
                <c:pt idx="15">
                  <c:v>1.2427339449999999</c:v>
                </c:pt>
                <c:pt idx="16">
                  <c:v>1.2427339449999999</c:v>
                </c:pt>
                <c:pt idx="17">
                  <c:v>1.2427339449999999</c:v>
                </c:pt>
                <c:pt idx="18">
                  <c:v>1.2427339449999999</c:v>
                </c:pt>
                <c:pt idx="19">
                  <c:v>1.2427339449999999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1D-49C3-87F1-213B8F349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6414007230243656"/>
          <c:y val="8.1624166486971975E-2"/>
          <c:w val="0.33099426603078441"/>
          <c:h val="0.1361925820188748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data'!$R$22:$R$41</c:f>
              <c:numCache>
                <c:formatCode>0.00</c:formatCode>
                <c:ptCount val="20"/>
                <c:pt idx="0">
                  <c:v>4.6950769999999995</c:v>
                </c:pt>
                <c:pt idx="1">
                  <c:v>4.3173138095238084</c:v>
                </c:pt>
                <c:pt idx="2">
                  <c:v>4.3113277272727286</c:v>
                </c:pt>
                <c:pt idx="3">
                  <c:v>4.0418013043478256</c:v>
                </c:pt>
                <c:pt idx="4">
                  <c:v>5.3657595833333325</c:v>
                </c:pt>
                <c:pt idx="5">
                  <c:v>3.3386845833333338</c:v>
                </c:pt>
                <c:pt idx="6">
                  <c:v>3.9552795000000005</c:v>
                </c:pt>
                <c:pt idx="7">
                  <c:v>3.2742731818181814</c:v>
                </c:pt>
                <c:pt idx="9">
                  <c:v>3.8262033333333334</c:v>
                </c:pt>
                <c:pt idx="10">
                  <c:v>3.8828962499999999</c:v>
                </c:pt>
                <c:pt idx="11">
                  <c:v>3.3135039130434789</c:v>
                </c:pt>
                <c:pt idx="12">
                  <c:v>3.3331339130434783</c:v>
                </c:pt>
                <c:pt idx="13">
                  <c:v>3.6730336363636358</c:v>
                </c:pt>
                <c:pt idx="14">
                  <c:v>4.52439318181818</c:v>
                </c:pt>
                <c:pt idx="15">
                  <c:v>3.6757804347826091</c:v>
                </c:pt>
                <c:pt idx="16">
                  <c:v>2.9277291304347828</c:v>
                </c:pt>
                <c:pt idx="17">
                  <c:v>4.1127640909090912</c:v>
                </c:pt>
                <c:pt idx="18">
                  <c:v>2.7822894736842105</c:v>
                </c:pt>
                <c:pt idx="19">
                  <c:v>2.8084199999999999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7-455C-BFF4-3C6771E33A97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data'!$T$22:$T$41</c:f>
              <c:numCache>
                <c:formatCode>0.00</c:formatCode>
                <c:ptCount val="20"/>
                <c:pt idx="0">
                  <c:v>2.9655499999999999</c:v>
                </c:pt>
                <c:pt idx="1">
                  <c:v>2.3960476190476192</c:v>
                </c:pt>
                <c:pt idx="2">
                  <c:v>2.050636363636364</c:v>
                </c:pt>
                <c:pt idx="3">
                  <c:v>1.9022173913043476</c:v>
                </c:pt>
                <c:pt idx="4">
                  <c:v>2.7658333333333331</c:v>
                </c:pt>
                <c:pt idx="5">
                  <c:v>2.187208333333333</c:v>
                </c:pt>
                <c:pt idx="6">
                  <c:v>2.0305999999999997</c:v>
                </c:pt>
                <c:pt idx="7">
                  <c:v>1.6435000000000002</c:v>
                </c:pt>
                <c:pt idx="9">
                  <c:v>1.6764583333333338</c:v>
                </c:pt>
                <c:pt idx="10">
                  <c:v>1.8746666666666665</c:v>
                </c:pt>
                <c:pt idx="11">
                  <c:v>1.6273043478260871</c:v>
                </c:pt>
                <c:pt idx="12">
                  <c:v>1.3941739130434783</c:v>
                </c:pt>
                <c:pt idx="13">
                  <c:v>1.5700454545454547</c:v>
                </c:pt>
                <c:pt idx="14">
                  <c:v>1.2380909090909091</c:v>
                </c:pt>
                <c:pt idx="15">
                  <c:v>1.1527260869565217</c:v>
                </c:pt>
                <c:pt idx="16">
                  <c:v>0.89048695652173915</c:v>
                </c:pt>
                <c:pt idx="17">
                  <c:v>1.3471636363636366</c:v>
                </c:pt>
                <c:pt idx="18">
                  <c:v>1.2533736842105261</c:v>
                </c:pt>
                <c:pt idx="19">
                  <c:v>1.3795210526315786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7-455C-BFF4-3C6771E33A97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data'!$S$22:$S$41</c:f>
              <c:numCache>
                <c:formatCode>0.00</c:formatCode>
                <c:ptCount val="20"/>
                <c:pt idx="0">
                  <c:v>8.8275610952380994</c:v>
                </c:pt>
                <c:pt idx="1">
                  <c:v>7.3735366450216464</c:v>
                </c:pt>
                <c:pt idx="2">
                  <c:v>8.7960877272727274</c:v>
                </c:pt>
                <c:pt idx="3">
                  <c:v>8.6834545289855072</c:v>
                </c:pt>
                <c:pt idx="4">
                  <c:v>8.598170416666667</c:v>
                </c:pt>
                <c:pt idx="5">
                  <c:v>9.0081029166666688</c:v>
                </c:pt>
                <c:pt idx="6">
                  <c:v>7.3516943095238103</c:v>
                </c:pt>
                <c:pt idx="7">
                  <c:v>6.8137707312252971</c:v>
                </c:pt>
                <c:pt idx="9">
                  <c:v>5.0452182666666641</c:v>
                </c:pt>
                <c:pt idx="10">
                  <c:v>7.0920453500000011</c:v>
                </c:pt>
                <c:pt idx="11">
                  <c:v>6.3093682608695643</c:v>
                </c:pt>
                <c:pt idx="12">
                  <c:v>5.869047753623188</c:v>
                </c:pt>
                <c:pt idx="13">
                  <c:v>3.3784320158102759</c:v>
                </c:pt>
                <c:pt idx="14">
                  <c:v>6.2798381225296449</c:v>
                </c:pt>
                <c:pt idx="15">
                  <c:v>7.7158870652173892</c:v>
                </c:pt>
                <c:pt idx="16">
                  <c:v>5.0659829528985512</c:v>
                </c:pt>
                <c:pt idx="17">
                  <c:v>4.7531598221343883</c:v>
                </c:pt>
                <c:pt idx="18">
                  <c:v>3.3968010263157886</c:v>
                </c:pt>
                <c:pt idx="19">
                  <c:v>3.8936095000000002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87-455C-BFF4-3C6771E33A97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data'!$U$22:$U$41</c:f>
              <c:numCache>
                <c:formatCode>0.00</c:formatCode>
                <c:ptCount val="20"/>
                <c:pt idx="0">
                  <c:v>3.7670690476190472</c:v>
                </c:pt>
                <c:pt idx="1">
                  <c:v>3.4510887445887435</c:v>
                </c:pt>
                <c:pt idx="2">
                  <c:v>2.7310909090909088</c:v>
                </c:pt>
                <c:pt idx="3">
                  <c:v>3.9147826086956519</c:v>
                </c:pt>
                <c:pt idx="4">
                  <c:v>1.8846866666666662</c:v>
                </c:pt>
                <c:pt idx="5">
                  <c:v>3.5719583333333333</c:v>
                </c:pt>
                <c:pt idx="6">
                  <c:v>3.6881142857142857</c:v>
                </c:pt>
                <c:pt idx="7">
                  <c:v>3.2224130434782605</c:v>
                </c:pt>
                <c:pt idx="9">
                  <c:v>2.6114216666666668</c:v>
                </c:pt>
                <c:pt idx="10">
                  <c:v>2.9561333333333328</c:v>
                </c:pt>
                <c:pt idx="11">
                  <c:v>2.3144347826086955</c:v>
                </c:pt>
                <c:pt idx="12">
                  <c:v>2.6559510869565219</c:v>
                </c:pt>
                <c:pt idx="13">
                  <c:v>1.9715197628458492</c:v>
                </c:pt>
                <c:pt idx="14">
                  <c:v>3.2342134387351784</c:v>
                </c:pt>
                <c:pt idx="15">
                  <c:v>2.8886780797101457</c:v>
                </c:pt>
                <c:pt idx="16">
                  <c:v>2.8325213768115947</c:v>
                </c:pt>
                <c:pt idx="17">
                  <c:v>2.208353754940712</c:v>
                </c:pt>
                <c:pt idx="18">
                  <c:v>1.7882463157894739</c:v>
                </c:pt>
                <c:pt idx="19">
                  <c:v>2.0857789473684205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87-455C-BFF4-3C6771E33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data'!$AI$22:$AI$41</c:f>
              <c:numCache>
                <c:formatCode>General</c:formatCode>
                <c:ptCount val="20"/>
                <c:pt idx="0">
                  <c:v>2.6643412509999997</c:v>
                </c:pt>
                <c:pt idx="1">
                  <c:v>2.6643412509999997</c:v>
                </c:pt>
                <c:pt idx="2">
                  <c:v>2.6643412509999997</c:v>
                </c:pt>
                <c:pt idx="3">
                  <c:v>2.6643412509999997</c:v>
                </c:pt>
                <c:pt idx="4">
                  <c:v>2.6643412509999997</c:v>
                </c:pt>
                <c:pt idx="5">
                  <c:v>2.6643412509999997</c:v>
                </c:pt>
                <c:pt idx="6">
                  <c:v>2.6643412509999997</c:v>
                </c:pt>
                <c:pt idx="7">
                  <c:v>2.6643412509999997</c:v>
                </c:pt>
                <c:pt idx="8">
                  <c:v>2.6643412509999997</c:v>
                </c:pt>
                <c:pt idx="9">
                  <c:v>2.6643412509999997</c:v>
                </c:pt>
                <c:pt idx="10">
                  <c:v>2.6643412509999997</c:v>
                </c:pt>
                <c:pt idx="11">
                  <c:v>2.6643412509999997</c:v>
                </c:pt>
                <c:pt idx="12">
                  <c:v>2.6643412509999997</c:v>
                </c:pt>
                <c:pt idx="13">
                  <c:v>2.6643412509999997</c:v>
                </c:pt>
                <c:pt idx="14">
                  <c:v>2.6643412509999997</c:v>
                </c:pt>
                <c:pt idx="15">
                  <c:v>2.6643412509999997</c:v>
                </c:pt>
                <c:pt idx="16">
                  <c:v>2.6643412509999997</c:v>
                </c:pt>
                <c:pt idx="17">
                  <c:v>2.6643412509999997</c:v>
                </c:pt>
                <c:pt idx="18">
                  <c:v>2.6643412509999997</c:v>
                </c:pt>
                <c:pt idx="19">
                  <c:v>2.6643412509999997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87-455C-BFF4-3C6771E33A97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data'!$AJ$22:$AJ$41</c:f>
              <c:numCache>
                <c:formatCode>General</c:formatCode>
                <c:ptCount val="20"/>
                <c:pt idx="0">
                  <c:v>9.7547292059999986</c:v>
                </c:pt>
                <c:pt idx="1">
                  <c:v>9.7547292059999986</c:v>
                </c:pt>
                <c:pt idx="2">
                  <c:v>9.7547292059999986</c:v>
                </c:pt>
                <c:pt idx="3">
                  <c:v>9.7547292059999986</c:v>
                </c:pt>
                <c:pt idx="4">
                  <c:v>9.7547292059999986</c:v>
                </c:pt>
                <c:pt idx="5">
                  <c:v>9.7547292059999986</c:v>
                </c:pt>
                <c:pt idx="6">
                  <c:v>9.7547292059999986</c:v>
                </c:pt>
                <c:pt idx="7">
                  <c:v>9.7547292059999986</c:v>
                </c:pt>
                <c:pt idx="8">
                  <c:v>9.7547292059999986</c:v>
                </c:pt>
                <c:pt idx="9">
                  <c:v>9.7547292059999986</c:v>
                </c:pt>
                <c:pt idx="10">
                  <c:v>9.7547292059999986</c:v>
                </c:pt>
                <c:pt idx="11">
                  <c:v>9.7547292059999986</c:v>
                </c:pt>
                <c:pt idx="12">
                  <c:v>9.7547292059999986</c:v>
                </c:pt>
                <c:pt idx="13">
                  <c:v>9.7547292059999986</c:v>
                </c:pt>
                <c:pt idx="14">
                  <c:v>9.7547292059999986</c:v>
                </c:pt>
                <c:pt idx="15">
                  <c:v>9.7547292059999986</c:v>
                </c:pt>
                <c:pt idx="16">
                  <c:v>9.7547292059999986</c:v>
                </c:pt>
                <c:pt idx="17">
                  <c:v>9.7547292059999986</c:v>
                </c:pt>
                <c:pt idx="18">
                  <c:v>9.7547292059999986</c:v>
                </c:pt>
                <c:pt idx="19">
                  <c:v>9.7547292059999986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87-455C-BFF4-3C6771E33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9591869576391021"/>
          <c:y val="3.1072512331245142E-2"/>
          <c:w val="0.35703193196368499"/>
          <c:h val="0.24287808002950279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data'!$P$2:$P$21</c:f>
              <c:numCache>
                <c:formatCode>0.00</c:formatCode>
                <c:ptCount val="20"/>
                <c:pt idx="0">
                  <c:v>0.9890230000000001</c:v>
                </c:pt>
                <c:pt idx="1">
                  <c:v>1.3663395833333334</c:v>
                </c:pt>
                <c:pt idx="2">
                  <c:v>1.0139599999999998</c:v>
                </c:pt>
                <c:pt idx="3">
                  <c:v>1.07007125</c:v>
                </c:pt>
                <c:pt idx="4">
                  <c:v>0.94673499999999988</c:v>
                </c:pt>
                <c:pt idx="5">
                  <c:v>0.97044291666666671</c:v>
                </c:pt>
                <c:pt idx="6">
                  <c:v>0.91340541666666686</c:v>
                </c:pt>
                <c:pt idx="7">
                  <c:v>0.71297625000000009</c:v>
                </c:pt>
                <c:pt idx="8">
                  <c:v>0.66035624999999987</c:v>
                </c:pt>
                <c:pt idx="9">
                  <c:v>0.51812541666666667</c:v>
                </c:pt>
                <c:pt idx="10">
                  <c:v>0.6465683333333333</c:v>
                </c:pt>
                <c:pt idx="11">
                  <c:v>0.59310916666666669</c:v>
                </c:pt>
                <c:pt idx="12">
                  <c:v>0.67653875000000008</c:v>
                </c:pt>
                <c:pt idx="13">
                  <c:v>0.53390434782608698</c:v>
                </c:pt>
                <c:pt idx="14">
                  <c:v>0.67791043478260871</c:v>
                </c:pt>
                <c:pt idx="15">
                  <c:v>0.59975869565217377</c:v>
                </c:pt>
                <c:pt idx="16">
                  <c:v>0.5093987499999999</c:v>
                </c:pt>
                <c:pt idx="17">
                  <c:v>0.72081260869565211</c:v>
                </c:pt>
                <c:pt idx="18">
                  <c:v>0.67569818181818198</c:v>
                </c:pt>
                <c:pt idx="19">
                  <c:v>0.57603857142857129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4-4097-B4DA-B439A7033BDA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data'!$Q$2:$Q$21</c:f>
              <c:numCache>
                <c:formatCode>0.00</c:formatCode>
                <c:ptCount val="20"/>
                <c:pt idx="0">
                  <c:v>7.4445369999999995</c:v>
                </c:pt>
                <c:pt idx="1">
                  <c:v>4.9451376166666661</c:v>
                </c:pt>
                <c:pt idx="2">
                  <c:v>6.4617799999999983</c:v>
                </c:pt>
                <c:pt idx="3">
                  <c:v>4.0681458333333342</c:v>
                </c:pt>
                <c:pt idx="4">
                  <c:v>5.7139921999999999</c:v>
                </c:pt>
                <c:pt idx="5">
                  <c:v>3.3762438833333328</c:v>
                </c:pt>
                <c:pt idx="6">
                  <c:v>6.6610125000000009</c:v>
                </c:pt>
                <c:pt idx="7">
                  <c:v>4.3166200000000003</c:v>
                </c:pt>
                <c:pt idx="8">
                  <c:v>2.8784697500000016</c:v>
                </c:pt>
                <c:pt idx="9">
                  <c:v>2.9322897833333332</c:v>
                </c:pt>
                <c:pt idx="10">
                  <c:v>2.8853654166666667</c:v>
                </c:pt>
                <c:pt idx="11">
                  <c:v>2.5666020333333335</c:v>
                </c:pt>
                <c:pt idx="12">
                  <c:v>3.6473324500000008</c:v>
                </c:pt>
                <c:pt idx="13">
                  <c:v>3.213958568840579</c:v>
                </c:pt>
                <c:pt idx="14">
                  <c:v>4.7317220652173919</c:v>
                </c:pt>
                <c:pt idx="15">
                  <c:v>4.6713096376811594</c:v>
                </c:pt>
                <c:pt idx="16">
                  <c:v>4.1469145833333343</c:v>
                </c:pt>
                <c:pt idx="17">
                  <c:v>4.4677161413043471</c:v>
                </c:pt>
                <c:pt idx="18">
                  <c:v>4.7668352964426877</c:v>
                </c:pt>
                <c:pt idx="19">
                  <c:v>5.3378932467532456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4-4097-B4DA-B439A7033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data'!$AA$2:$AA$21</c:f>
              <c:numCache>
                <c:formatCode>General</c:formatCode>
                <c:ptCount val="20"/>
                <c:pt idx="0">
                  <c:v>0.27296902000000001</c:v>
                </c:pt>
                <c:pt idx="1">
                  <c:v>0.27296902000000001</c:v>
                </c:pt>
                <c:pt idx="2">
                  <c:v>0.27296902000000001</c:v>
                </c:pt>
                <c:pt idx="3">
                  <c:v>0.27296902000000001</c:v>
                </c:pt>
                <c:pt idx="4">
                  <c:v>0.27296902000000001</c:v>
                </c:pt>
                <c:pt idx="5">
                  <c:v>0.27296902000000001</c:v>
                </c:pt>
                <c:pt idx="6">
                  <c:v>0.27296902000000001</c:v>
                </c:pt>
                <c:pt idx="7">
                  <c:v>0.27296902000000001</c:v>
                </c:pt>
                <c:pt idx="8">
                  <c:v>0.27296902000000001</c:v>
                </c:pt>
                <c:pt idx="9">
                  <c:v>0.27296902000000001</c:v>
                </c:pt>
                <c:pt idx="10">
                  <c:v>0.27296902000000001</c:v>
                </c:pt>
                <c:pt idx="11">
                  <c:v>0.27296902000000001</c:v>
                </c:pt>
                <c:pt idx="12">
                  <c:v>0.27296902000000001</c:v>
                </c:pt>
                <c:pt idx="13">
                  <c:v>0.27296902000000001</c:v>
                </c:pt>
                <c:pt idx="14">
                  <c:v>0.27296902000000001</c:v>
                </c:pt>
                <c:pt idx="15">
                  <c:v>0.27296902000000001</c:v>
                </c:pt>
                <c:pt idx="16">
                  <c:v>0.27296902000000001</c:v>
                </c:pt>
                <c:pt idx="17">
                  <c:v>0.27296902000000001</c:v>
                </c:pt>
                <c:pt idx="18">
                  <c:v>0.27296902000000001</c:v>
                </c:pt>
                <c:pt idx="19">
                  <c:v>0.27296902000000001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B4-4097-B4DA-B439A7033BDA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data'!$AB$2:$AB$21</c:f>
              <c:numCache>
                <c:formatCode>General</c:formatCode>
                <c:ptCount val="20"/>
                <c:pt idx="0">
                  <c:v>1.6126930269999999</c:v>
                </c:pt>
                <c:pt idx="1">
                  <c:v>1.6126930269999999</c:v>
                </c:pt>
                <c:pt idx="2">
                  <c:v>1.6126930269999999</c:v>
                </c:pt>
                <c:pt idx="3">
                  <c:v>1.6126930269999999</c:v>
                </c:pt>
                <c:pt idx="4">
                  <c:v>1.6126930269999999</c:v>
                </c:pt>
                <c:pt idx="5">
                  <c:v>1.6126930269999999</c:v>
                </c:pt>
                <c:pt idx="6">
                  <c:v>1.6126930269999999</c:v>
                </c:pt>
                <c:pt idx="7">
                  <c:v>1.6126930269999999</c:v>
                </c:pt>
                <c:pt idx="8">
                  <c:v>1.6126930269999999</c:v>
                </c:pt>
                <c:pt idx="9">
                  <c:v>1.6126930269999999</c:v>
                </c:pt>
                <c:pt idx="10">
                  <c:v>1.6126930269999999</c:v>
                </c:pt>
                <c:pt idx="11">
                  <c:v>1.6126930269999999</c:v>
                </c:pt>
                <c:pt idx="12">
                  <c:v>1.6126930269999999</c:v>
                </c:pt>
                <c:pt idx="13">
                  <c:v>1.6126930269999999</c:v>
                </c:pt>
                <c:pt idx="14">
                  <c:v>1.6126930269999999</c:v>
                </c:pt>
                <c:pt idx="15">
                  <c:v>1.6126930269999999</c:v>
                </c:pt>
                <c:pt idx="16">
                  <c:v>1.6126930269999999</c:v>
                </c:pt>
                <c:pt idx="17">
                  <c:v>1.6126930269999999</c:v>
                </c:pt>
                <c:pt idx="18">
                  <c:v>1.6126930269999999</c:v>
                </c:pt>
                <c:pt idx="19">
                  <c:v>1.6126930269999999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B4-4097-B4DA-B439A7033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9736683649837885"/>
          <c:y val="7.9604535455513339E-2"/>
          <c:w val="0.32381750810560445"/>
          <c:h val="0.12795249669889855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data'!$V$22:$V$41</c:f>
              <c:numCache>
                <c:formatCode>0.00</c:formatCode>
                <c:ptCount val="20"/>
                <c:pt idx="0">
                  <c:v>3.4483979999999996</c:v>
                </c:pt>
                <c:pt idx="1">
                  <c:v>3.7180666666666662</c:v>
                </c:pt>
                <c:pt idx="2">
                  <c:v>3.9048709090909095</c:v>
                </c:pt>
                <c:pt idx="3">
                  <c:v>2.8310660869565223</c:v>
                </c:pt>
                <c:pt idx="4">
                  <c:v>2.2370208333333337</c:v>
                </c:pt>
                <c:pt idx="5">
                  <c:v>2.8512491666666668</c:v>
                </c:pt>
                <c:pt idx="6">
                  <c:v>5.3473650000000008</c:v>
                </c:pt>
                <c:pt idx="7">
                  <c:v>2.3859700000000004</c:v>
                </c:pt>
                <c:pt idx="9">
                  <c:v>2.5361525</c:v>
                </c:pt>
                <c:pt idx="10">
                  <c:v>2.7449949999999999</c:v>
                </c:pt>
                <c:pt idx="11">
                  <c:v>4.0391452173913054</c:v>
                </c:pt>
                <c:pt idx="12">
                  <c:v>3.317637391304348</c:v>
                </c:pt>
                <c:pt idx="13">
                  <c:v>2.5344000000000002</c:v>
                </c:pt>
                <c:pt idx="14">
                  <c:v>2.7491290909090904</c:v>
                </c:pt>
                <c:pt idx="15">
                  <c:v>3.5152708695652173</c:v>
                </c:pt>
                <c:pt idx="16">
                  <c:v>4.6520517391304352</c:v>
                </c:pt>
                <c:pt idx="17">
                  <c:v>3.2181336363636359</c:v>
                </c:pt>
                <c:pt idx="18">
                  <c:v>3.0265794736842104</c:v>
                </c:pt>
                <c:pt idx="19">
                  <c:v>1.4057942105263157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F-49A4-AEDA-F7335D454A7D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data'!$W$22:$W$41</c:f>
              <c:numCache>
                <c:formatCode>0.00</c:formatCode>
                <c:ptCount val="20"/>
                <c:pt idx="0">
                  <c:v>0.39277628571428602</c:v>
                </c:pt>
                <c:pt idx="1">
                  <c:v>2.4309896969696982</c:v>
                </c:pt>
                <c:pt idx="2">
                  <c:v>0.45224727272727394</c:v>
                </c:pt>
                <c:pt idx="3">
                  <c:v>0.19869266304347732</c:v>
                </c:pt>
                <c:pt idx="4">
                  <c:v>0.95839916666666669</c:v>
                </c:pt>
                <c:pt idx="5">
                  <c:v>0.40749124999999964</c:v>
                </c:pt>
                <c:pt idx="6">
                  <c:v>3.5617607142857137</c:v>
                </c:pt>
                <c:pt idx="7">
                  <c:v>1.0254365217391301</c:v>
                </c:pt>
                <c:pt idx="9">
                  <c:v>1.5596755</c:v>
                </c:pt>
                <c:pt idx="10">
                  <c:v>4.2750410000000016</c:v>
                </c:pt>
                <c:pt idx="11">
                  <c:v>2.9155799999999994</c:v>
                </c:pt>
                <c:pt idx="12">
                  <c:v>1.1029751086956519</c:v>
                </c:pt>
                <c:pt idx="13">
                  <c:v>0.55328565217391379</c:v>
                </c:pt>
                <c:pt idx="14">
                  <c:v>2.0994891699604739</c:v>
                </c:pt>
                <c:pt idx="15">
                  <c:v>1.2439582971014493</c:v>
                </c:pt>
                <c:pt idx="16">
                  <c:v>1.210695760869565</c:v>
                </c:pt>
                <c:pt idx="17">
                  <c:v>2.0323994071146259</c:v>
                </c:pt>
                <c:pt idx="18">
                  <c:v>0.74143452631579043</c:v>
                </c:pt>
                <c:pt idx="19">
                  <c:v>0.6834982894736843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F-49A4-AEDA-F7335D454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data'!$AG$22:$AG$41</c:f>
              <c:numCache>
                <c:formatCode>General</c:formatCode>
                <c:ptCount val="20"/>
                <c:pt idx="0">
                  <c:v>1.0397225560000001</c:v>
                </c:pt>
                <c:pt idx="1">
                  <c:v>1.0397225560000001</c:v>
                </c:pt>
                <c:pt idx="2">
                  <c:v>1.0397225560000001</c:v>
                </c:pt>
                <c:pt idx="3">
                  <c:v>1.0397225560000001</c:v>
                </c:pt>
                <c:pt idx="4">
                  <c:v>1.0397225560000001</c:v>
                </c:pt>
                <c:pt idx="5">
                  <c:v>1.0397225560000001</c:v>
                </c:pt>
                <c:pt idx="6">
                  <c:v>1.0397225560000001</c:v>
                </c:pt>
                <c:pt idx="7">
                  <c:v>1.0397225560000001</c:v>
                </c:pt>
                <c:pt idx="8">
                  <c:v>1.0397225560000001</c:v>
                </c:pt>
                <c:pt idx="9">
                  <c:v>1.0397225560000001</c:v>
                </c:pt>
                <c:pt idx="10">
                  <c:v>1.0397225560000001</c:v>
                </c:pt>
                <c:pt idx="11">
                  <c:v>1.0397225560000001</c:v>
                </c:pt>
                <c:pt idx="12">
                  <c:v>1.0397225560000001</c:v>
                </c:pt>
                <c:pt idx="13">
                  <c:v>1.0397225560000001</c:v>
                </c:pt>
                <c:pt idx="14">
                  <c:v>1.0397225560000001</c:v>
                </c:pt>
                <c:pt idx="15">
                  <c:v>1.0397225560000001</c:v>
                </c:pt>
                <c:pt idx="16">
                  <c:v>1.0397225560000001</c:v>
                </c:pt>
                <c:pt idx="17">
                  <c:v>1.0397225560000001</c:v>
                </c:pt>
                <c:pt idx="18">
                  <c:v>1.0397225560000001</c:v>
                </c:pt>
                <c:pt idx="19">
                  <c:v>1.0397225560000001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1F-49A4-AEDA-F7335D454A7D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data'!$AH$22:$AH$41</c:f>
              <c:numCache>
                <c:formatCode>General</c:formatCode>
                <c:ptCount val="20"/>
                <c:pt idx="0">
                  <c:v>2.295647464</c:v>
                </c:pt>
                <c:pt idx="1">
                  <c:v>2.295647464</c:v>
                </c:pt>
                <c:pt idx="2">
                  <c:v>2.295647464</c:v>
                </c:pt>
                <c:pt idx="3">
                  <c:v>2.295647464</c:v>
                </c:pt>
                <c:pt idx="4">
                  <c:v>2.295647464</c:v>
                </c:pt>
                <c:pt idx="5">
                  <c:v>2.295647464</c:v>
                </c:pt>
                <c:pt idx="6">
                  <c:v>2.295647464</c:v>
                </c:pt>
                <c:pt idx="7">
                  <c:v>2.295647464</c:v>
                </c:pt>
                <c:pt idx="8">
                  <c:v>2.295647464</c:v>
                </c:pt>
                <c:pt idx="9">
                  <c:v>2.295647464</c:v>
                </c:pt>
                <c:pt idx="10">
                  <c:v>2.295647464</c:v>
                </c:pt>
                <c:pt idx="11">
                  <c:v>2.295647464</c:v>
                </c:pt>
                <c:pt idx="12">
                  <c:v>2.295647464</c:v>
                </c:pt>
                <c:pt idx="13">
                  <c:v>2.295647464</c:v>
                </c:pt>
                <c:pt idx="14">
                  <c:v>2.295647464</c:v>
                </c:pt>
                <c:pt idx="15">
                  <c:v>2.295647464</c:v>
                </c:pt>
                <c:pt idx="16">
                  <c:v>2.295647464</c:v>
                </c:pt>
                <c:pt idx="17">
                  <c:v>2.295647464</c:v>
                </c:pt>
                <c:pt idx="18">
                  <c:v>2.295647464</c:v>
                </c:pt>
                <c:pt idx="19">
                  <c:v>2.295647464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1F-49A4-AEDA-F7335D454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314619176421258"/>
          <c:y val="2.9135119926624521E-2"/>
          <c:w val="0.42642747209286813"/>
          <c:h val="0.1462864791056330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data'!$N$122:$N$141</c:f>
              <c:numCache>
                <c:formatCode>0.00</c:formatCode>
                <c:ptCount val="20"/>
                <c:pt idx="0">
                  <c:v>8.7477694736842118</c:v>
                </c:pt>
                <c:pt idx="1">
                  <c:v>15.797827619047618</c:v>
                </c:pt>
                <c:pt idx="2">
                  <c:v>11.904248695652173</c:v>
                </c:pt>
                <c:pt idx="3">
                  <c:v>10.016352272727273</c:v>
                </c:pt>
                <c:pt idx="4">
                  <c:v>9.7241969565217392</c:v>
                </c:pt>
                <c:pt idx="5">
                  <c:v>11.598794782608694</c:v>
                </c:pt>
                <c:pt idx="6">
                  <c:v>10.809866190476189</c:v>
                </c:pt>
                <c:pt idx="7">
                  <c:v>12.154368260869566</c:v>
                </c:pt>
                <c:pt idx="8">
                  <c:v>8.0928950000000004</c:v>
                </c:pt>
                <c:pt idx="9">
                  <c:v>7.7142339130434783</c:v>
                </c:pt>
                <c:pt idx="10">
                  <c:v>8.3516836363636386</c:v>
                </c:pt>
                <c:pt idx="11">
                  <c:v>6.5673213043478267</c:v>
                </c:pt>
                <c:pt idx="12">
                  <c:v>8.6584761904761898</c:v>
                </c:pt>
                <c:pt idx="13">
                  <c:v>5.6372113636363643</c:v>
                </c:pt>
                <c:pt idx="14">
                  <c:v>6.2680547826086963</c:v>
                </c:pt>
                <c:pt idx="15">
                  <c:v>3.8238808695652167</c:v>
                </c:pt>
                <c:pt idx="16">
                  <c:v>5.5527881818181815</c:v>
                </c:pt>
                <c:pt idx="17">
                  <c:v>3.8135986956521735</c:v>
                </c:pt>
                <c:pt idx="18">
                  <c:v>3.5086036363636355</c:v>
                </c:pt>
                <c:pt idx="19">
                  <c:v>3.825716956521739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5-4BFB-8223-69C79B59B17C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data'!$O$122:$O$141</c:f>
              <c:numCache>
                <c:formatCode>0.00</c:formatCode>
                <c:ptCount val="20"/>
                <c:pt idx="0">
                  <c:v>120.15124502631581</c:v>
                </c:pt>
                <c:pt idx="1">
                  <c:v>127.65587419913417</c:v>
                </c:pt>
                <c:pt idx="2">
                  <c:v>164.23745630434783</c:v>
                </c:pt>
                <c:pt idx="3">
                  <c:v>133.90242207509883</c:v>
                </c:pt>
                <c:pt idx="4">
                  <c:v>147.14700999999999</c:v>
                </c:pt>
                <c:pt idx="5">
                  <c:v>181.22451855072464</c:v>
                </c:pt>
                <c:pt idx="6">
                  <c:v>132.32041835497836</c:v>
                </c:pt>
                <c:pt idx="7">
                  <c:v>130.86706923913044</c:v>
                </c:pt>
                <c:pt idx="8">
                  <c:v>81.571143400000011</c:v>
                </c:pt>
                <c:pt idx="9">
                  <c:v>52.664155670289858</c:v>
                </c:pt>
                <c:pt idx="10">
                  <c:v>57.105906363636372</c:v>
                </c:pt>
                <c:pt idx="11">
                  <c:v>61.799931612318829</c:v>
                </c:pt>
                <c:pt idx="12">
                  <c:v>36.357410627705619</c:v>
                </c:pt>
                <c:pt idx="13">
                  <c:v>33.820500810276684</c:v>
                </c:pt>
                <c:pt idx="14">
                  <c:v>31.437821467391299</c:v>
                </c:pt>
                <c:pt idx="15">
                  <c:v>31.561812047101455</c:v>
                </c:pt>
                <c:pt idx="16">
                  <c:v>19.569154861660088</c:v>
                </c:pt>
                <c:pt idx="17">
                  <c:v>16.113910471014496</c:v>
                </c:pt>
                <c:pt idx="18">
                  <c:v>14.190431581027667</c:v>
                </c:pt>
                <c:pt idx="19">
                  <c:v>13.895810543478259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5-4BFB-8223-69C79B59B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data'!$Y$122:$Y$141</c:f>
              <c:numCache>
                <c:formatCode>General</c:formatCode>
                <c:ptCount val="20"/>
                <c:pt idx="0">
                  <c:v>0.55701224699999996</c:v>
                </c:pt>
                <c:pt idx="1">
                  <c:v>0.55701224699999996</c:v>
                </c:pt>
                <c:pt idx="2">
                  <c:v>0.55701224699999996</c:v>
                </c:pt>
                <c:pt idx="3">
                  <c:v>0.55701224699999996</c:v>
                </c:pt>
                <c:pt idx="4">
                  <c:v>0.55701224699999996</c:v>
                </c:pt>
                <c:pt idx="5">
                  <c:v>0.55701224699999996</c:v>
                </c:pt>
                <c:pt idx="6">
                  <c:v>0.55701224699999996</c:v>
                </c:pt>
                <c:pt idx="7">
                  <c:v>0.55701224699999996</c:v>
                </c:pt>
                <c:pt idx="8">
                  <c:v>0.55701224699999996</c:v>
                </c:pt>
                <c:pt idx="9">
                  <c:v>0.55701224699999996</c:v>
                </c:pt>
                <c:pt idx="10">
                  <c:v>0.55701224699999996</c:v>
                </c:pt>
                <c:pt idx="11">
                  <c:v>0.55701224699999996</c:v>
                </c:pt>
                <c:pt idx="12">
                  <c:v>0.55701224699999996</c:v>
                </c:pt>
                <c:pt idx="13">
                  <c:v>0.55701224699999996</c:v>
                </c:pt>
                <c:pt idx="14">
                  <c:v>0.55701224699999996</c:v>
                </c:pt>
                <c:pt idx="15">
                  <c:v>0.55701224699999996</c:v>
                </c:pt>
                <c:pt idx="16">
                  <c:v>0.55701224699999996</c:v>
                </c:pt>
                <c:pt idx="17">
                  <c:v>0.55701224699999996</c:v>
                </c:pt>
                <c:pt idx="18">
                  <c:v>0.55701224699999996</c:v>
                </c:pt>
                <c:pt idx="19">
                  <c:v>0.55701224699999996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E5-4BFB-8223-69C79B59B17C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data'!$Z$122:$Z$141</c:f>
              <c:numCache>
                <c:formatCode>General</c:formatCode>
                <c:ptCount val="20"/>
                <c:pt idx="0">
                  <c:v>4.3343390179999997</c:v>
                </c:pt>
                <c:pt idx="1">
                  <c:v>4.3343390179999997</c:v>
                </c:pt>
                <c:pt idx="2">
                  <c:v>4.3343390179999997</c:v>
                </c:pt>
                <c:pt idx="3">
                  <c:v>4.3343390179999997</c:v>
                </c:pt>
                <c:pt idx="4">
                  <c:v>4.3343390179999997</c:v>
                </c:pt>
                <c:pt idx="5">
                  <c:v>4.3343390179999997</c:v>
                </c:pt>
                <c:pt idx="6">
                  <c:v>4.3343390179999997</c:v>
                </c:pt>
                <c:pt idx="7">
                  <c:v>4.3343390179999997</c:v>
                </c:pt>
                <c:pt idx="8">
                  <c:v>4.3343390179999997</c:v>
                </c:pt>
                <c:pt idx="9">
                  <c:v>4.3343390179999997</c:v>
                </c:pt>
                <c:pt idx="10">
                  <c:v>4.3343390179999997</c:v>
                </c:pt>
                <c:pt idx="11">
                  <c:v>4.3343390179999997</c:v>
                </c:pt>
                <c:pt idx="12">
                  <c:v>4.3343390179999997</c:v>
                </c:pt>
                <c:pt idx="13">
                  <c:v>4.3343390179999997</c:v>
                </c:pt>
                <c:pt idx="14">
                  <c:v>4.3343390179999997</c:v>
                </c:pt>
                <c:pt idx="15">
                  <c:v>4.3343390179999997</c:v>
                </c:pt>
                <c:pt idx="16">
                  <c:v>4.3343390179999997</c:v>
                </c:pt>
                <c:pt idx="17">
                  <c:v>4.3343390179999997</c:v>
                </c:pt>
                <c:pt idx="18">
                  <c:v>4.3343390179999997</c:v>
                </c:pt>
                <c:pt idx="19">
                  <c:v>4.3343390179999997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E5-4BFB-8223-69C79B59B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9167281404490091"/>
          <c:y val="7.9604535455513339E-2"/>
          <c:w val="0.32951149643544547"/>
          <c:h val="0.1422489202709297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data'!$P$122:$P$141</c:f>
              <c:numCache>
                <c:formatCode>0.00</c:formatCode>
                <c:ptCount val="20"/>
                <c:pt idx="0">
                  <c:v>4.660376315789474</c:v>
                </c:pt>
                <c:pt idx="1">
                  <c:v>5.3540357142857138</c:v>
                </c:pt>
                <c:pt idx="2">
                  <c:v>4.8728834782608708</c:v>
                </c:pt>
                <c:pt idx="3">
                  <c:v>2.9020045454545449</c:v>
                </c:pt>
                <c:pt idx="4">
                  <c:v>2.9751034782608694</c:v>
                </c:pt>
                <c:pt idx="5">
                  <c:v>2.936651304347826</c:v>
                </c:pt>
                <c:pt idx="6">
                  <c:v>3.2486161904761905</c:v>
                </c:pt>
                <c:pt idx="7">
                  <c:v>4.3317234782608693</c:v>
                </c:pt>
                <c:pt idx="8">
                  <c:v>2.3305254166666667</c:v>
                </c:pt>
                <c:pt idx="9">
                  <c:v>1.765222608695652</c:v>
                </c:pt>
                <c:pt idx="10">
                  <c:v>3.4913890909090908</c:v>
                </c:pt>
                <c:pt idx="11">
                  <c:v>2.1706656521739136</c:v>
                </c:pt>
                <c:pt idx="12">
                  <c:v>3.176925238095238</c:v>
                </c:pt>
                <c:pt idx="13">
                  <c:v>2.4553736363636367</c:v>
                </c:pt>
                <c:pt idx="14">
                  <c:v>2.2663573913043478</c:v>
                </c:pt>
                <c:pt idx="15">
                  <c:v>1.9364386956521737</c:v>
                </c:pt>
                <c:pt idx="16">
                  <c:v>1.9586304545454547</c:v>
                </c:pt>
                <c:pt idx="17">
                  <c:v>1.3364965217391305</c:v>
                </c:pt>
                <c:pt idx="18">
                  <c:v>1.7945381818181816</c:v>
                </c:pt>
                <c:pt idx="19">
                  <c:v>1.6176152173913041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8-483E-A896-A7239BA68953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data'!$Q$122:$Q$141</c:f>
              <c:numCache>
                <c:formatCode>0.00</c:formatCode>
                <c:ptCount val="20"/>
                <c:pt idx="0">
                  <c:v>0.47540681578947375</c:v>
                </c:pt>
                <c:pt idx="1">
                  <c:v>3.6460938311688293</c:v>
                </c:pt>
                <c:pt idx="2">
                  <c:v>0.58066985507246383</c:v>
                </c:pt>
                <c:pt idx="3">
                  <c:v>2.4680976284584983</c:v>
                </c:pt>
                <c:pt idx="4">
                  <c:v>3.0570995652173916</c:v>
                </c:pt>
                <c:pt idx="5">
                  <c:v>1.4012403623188407</c:v>
                </c:pt>
                <c:pt idx="6">
                  <c:v>0.16201709956709909</c:v>
                </c:pt>
                <c:pt idx="7">
                  <c:v>0.26329972826086934</c:v>
                </c:pt>
                <c:pt idx="8">
                  <c:v>3.8232889833333332</c:v>
                </c:pt>
                <c:pt idx="9">
                  <c:v>2.0662286413043489</c:v>
                </c:pt>
                <c:pt idx="10">
                  <c:v>4.8591987351778654</c:v>
                </c:pt>
                <c:pt idx="11">
                  <c:v>1.7736272644927529</c:v>
                </c:pt>
                <c:pt idx="12">
                  <c:v>1.3301079437229437</c:v>
                </c:pt>
                <c:pt idx="13">
                  <c:v>8.0386494071146242</c:v>
                </c:pt>
                <c:pt idx="14">
                  <c:v>6.7042663586956515</c:v>
                </c:pt>
                <c:pt idx="15">
                  <c:v>5.5391346376811592</c:v>
                </c:pt>
                <c:pt idx="16">
                  <c:v>7.5001734584980255</c:v>
                </c:pt>
                <c:pt idx="17">
                  <c:v>9.7508647282608685</c:v>
                </c:pt>
                <c:pt idx="18">
                  <c:v>9.8678313833992082</c:v>
                </c:pt>
                <c:pt idx="19">
                  <c:v>9.3507385326086965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8-483E-A896-A7239BA68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data'!$AA$122:$AA$141</c:f>
              <c:numCache>
                <c:formatCode>General</c:formatCode>
                <c:ptCount val="20"/>
                <c:pt idx="0">
                  <c:v>0.553695147</c:v>
                </c:pt>
                <c:pt idx="1">
                  <c:v>0.553695147</c:v>
                </c:pt>
                <c:pt idx="2">
                  <c:v>0.553695147</c:v>
                </c:pt>
                <c:pt idx="3">
                  <c:v>0.553695147</c:v>
                </c:pt>
                <c:pt idx="4">
                  <c:v>0.553695147</c:v>
                </c:pt>
                <c:pt idx="5">
                  <c:v>0.553695147</c:v>
                </c:pt>
                <c:pt idx="6">
                  <c:v>0.553695147</c:v>
                </c:pt>
                <c:pt idx="7">
                  <c:v>0.553695147</c:v>
                </c:pt>
                <c:pt idx="8">
                  <c:v>0.553695147</c:v>
                </c:pt>
                <c:pt idx="9">
                  <c:v>0.553695147</c:v>
                </c:pt>
                <c:pt idx="10">
                  <c:v>0.553695147</c:v>
                </c:pt>
                <c:pt idx="11">
                  <c:v>0.553695147</c:v>
                </c:pt>
                <c:pt idx="12">
                  <c:v>0.553695147</c:v>
                </c:pt>
                <c:pt idx="13">
                  <c:v>0.553695147</c:v>
                </c:pt>
                <c:pt idx="14">
                  <c:v>0.553695147</c:v>
                </c:pt>
                <c:pt idx="15">
                  <c:v>0.553695147</c:v>
                </c:pt>
                <c:pt idx="16">
                  <c:v>0.553695147</c:v>
                </c:pt>
                <c:pt idx="17">
                  <c:v>0.553695147</c:v>
                </c:pt>
                <c:pt idx="18">
                  <c:v>0.553695147</c:v>
                </c:pt>
                <c:pt idx="19">
                  <c:v>0.553695147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E8-483E-A896-A7239BA68953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data'!$AB$122:$AB$141</c:f>
              <c:numCache>
                <c:formatCode>General</c:formatCode>
                <c:ptCount val="20"/>
                <c:pt idx="0">
                  <c:v>0.76513121100000003</c:v>
                </c:pt>
                <c:pt idx="1">
                  <c:v>0.76513121100000003</c:v>
                </c:pt>
                <c:pt idx="2">
                  <c:v>0.76513121100000003</c:v>
                </c:pt>
                <c:pt idx="3">
                  <c:v>0.76513121100000003</c:v>
                </c:pt>
                <c:pt idx="4">
                  <c:v>0.76513121100000003</c:v>
                </c:pt>
                <c:pt idx="5">
                  <c:v>0.76513121100000003</c:v>
                </c:pt>
                <c:pt idx="6">
                  <c:v>0.76513121100000003</c:v>
                </c:pt>
                <c:pt idx="7">
                  <c:v>0.76513121100000003</c:v>
                </c:pt>
                <c:pt idx="8">
                  <c:v>0.76513121100000003</c:v>
                </c:pt>
                <c:pt idx="9">
                  <c:v>0.76513121100000003</c:v>
                </c:pt>
                <c:pt idx="10">
                  <c:v>0.76513121100000003</c:v>
                </c:pt>
                <c:pt idx="11">
                  <c:v>0.76513121100000003</c:v>
                </c:pt>
                <c:pt idx="12">
                  <c:v>0.76513121100000003</c:v>
                </c:pt>
                <c:pt idx="13">
                  <c:v>0.76513121100000003</c:v>
                </c:pt>
                <c:pt idx="14">
                  <c:v>0.76513121100000003</c:v>
                </c:pt>
                <c:pt idx="15">
                  <c:v>0.76513121100000003</c:v>
                </c:pt>
                <c:pt idx="16">
                  <c:v>0.76513121100000003</c:v>
                </c:pt>
                <c:pt idx="17">
                  <c:v>0.76513121100000003</c:v>
                </c:pt>
                <c:pt idx="18">
                  <c:v>0.76513121100000003</c:v>
                </c:pt>
                <c:pt idx="19">
                  <c:v>0.76513121100000003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E8-483E-A896-A7239BA68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726820453434314"/>
          <c:y val="5.1274668733355407E-2"/>
          <c:w val="0.33391610594600324"/>
          <c:h val="0.14426769968828138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data'!$R$122:$R$141</c:f>
              <c:numCache>
                <c:formatCode>0.00</c:formatCode>
                <c:ptCount val="20"/>
                <c:pt idx="0">
                  <c:v>4.037796842105263</c:v>
                </c:pt>
                <c:pt idx="1">
                  <c:v>3.1117000000000012</c:v>
                </c:pt>
                <c:pt idx="2">
                  <c:v>2.7815534782608697</c:v>
                </c:pt>
                <c:pt idx="3">
                  <c:v>2.2699990909090908</c:v>
                </c:pt>
                <c:pt idx="4">
                  <c:v>2.2549482608695657</c:v>
                </c:pt>
                <c:pt idx="5">
                  <c:v>2.7523091304347829</c:v>
                </c:pt>
                <c:pt idx="6">
                  <c:v>2.3501385714285714</c:v>
                </c:pt>
                <c:pt idx="7">
                  <c:v>2.183953913043478</c:v>
                </c:pt>
                <c:pt idx="8">
                  <c:v>1.5283125</c:v>
                </c:pt>
                <c:pt idx="9">
                  <c:v>1.9920560869565214</c:v>
                </c:pt>
                <c:pt idx="10">
                  <c:v>2.7915418181818183</c:v>
                </c:pt>
                <c:pt idx="11">
                  <c:v>1.7210313043478258</c:v>
                </c:pt>
                <c:pt idx="12">
                  <c:v>2.2517395238095239</c:v>
                </c:pt>
                <c:pt idx="13">
                  <c:v>1.6529827272727273</c:v>
                </c:pt>
                <c:pt idx="14">
                  <c:v>1.967741304347826</c:v>
                </c:pt>
                <c:pt idx="15">
                  <c:v>2.2122543478260872</c:v>
                </c:pt>
                <c:pt idx="16">
                  <c:v>2.1164359090909088</c:v>
                </c:pt>
                <c:pt idx="17">
                  <c:v>2.3997073913043478</c:v>
                </c:pt>
                <c:pt idx="18">
                  <c:v>1.8406463636363639</c:v>
                </c:pt>
                <c:pt idx="19">
                  <c:v>2.2284169565217393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D-4E78-A6FF-B99DFF99FF6D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data'!$T$122:$T$141</c:f>
              <c:numCache>
                <c:formatCode>0.00</c:formatCode>
                <c:ptCount val="20"/>
                <c:pt idx="0">
                  <c:v>2.0622105263157895</c:v>
                </c:pt>
                <c:pt idx="1">
                  <c:v>1.7873333333333332</c:v>
                </c:pt>
                <c:pt idx="2">
                  <c:v>1.6172173913043479</c:v>
                </c:pt>
                <c:pt idx="3">
                  <c:v>1.3117727272727273</c:v>
                </c:pt>
                <c:pt idx="4">
                  <c:v>1.25</c:v>
                </c:pt>
                <c:pt idx="5">
                  <c:v>1.6924782608695652</c:v>
                </c:pt>
                <c:pt idx="6">
                  <c:v>1.5254761904761902</c:v>
                </c:pt>
                <c:pt idx="7">
                  <c:v>1.3783478260869568</c:v>
                </c:pt>
                <c:pt idx="8">
                  <c:v>0.88679166666666676</c:v>
                </c:pt>
                <c:pt idx="9">
                  <c:v>0.98869565217391298</c:v>
                </c:pt>
                <c:pt idx="10">
                  <c:v>1.2713636363636363</c:v>
                </c:pt>
                <c:pt idx="11">
                  <c:v>0.85352173913043483</c:v>
                </c:pt>
                <c:pt idx="12">
                  <c:v>1.007380952380952</c:v>
                </c:pt>
                <c:pt idx="13">
                  <c:v>0.66218181818181832</c:v>
                </c:pt>
                <c:pt idx="14">
                  <c:v>0.8285217391304347</c:v>
                </c:pt>
                <c:pt idx="15">
                  <c:v>0.65803043478260859</c:v>
                </c:pt>
                <c:pt idx="16">
                  <c:v>0.69967727272727287</c:v>
                </c:pt>
                <c:pt idx="17">
                  <c:v>0.74637826086956527</c:v>
                </c:pt>
                <c:pt idx="18">
                  <c:v>0.68404090909090909</c:v>
                </c:pt>
                <c:pt idx="19">
                  <c:v>0.91536086956521756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D-4E78-A6FF-B99DFF99FF6D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data'!$S$122:$S$141</c:f>
              <c:numCache>
                <c:formatCode>0.00</c:formatCode>
                <c:ptCount val="20"/>
                <c:pt idx="0">
                  <c:v>5.9081366578947376</c:v>
                </c:pt>
                <c:pt idx="1">
                  <c:v>4.6348945454545447</c:v>
                </c:pt>
                <c:pt idx="2">
                  <c:v>8.4219556884057987</c:v>
                </c:pt>
                <c:pt idx="3">
                  <c:v>8.3680278656126497</c:v>
                </c:pt>
                <c:pt idx="4">
                  <c:v>7.765918260869566</c:v>
                </c:pt>
                <c:pt idx="5">
                  <c:v>6.0402379528985488</c:v>
                </c:pt>
                <c:pt idx="6">
                  <c:v>7.1737846103896104</c:v>
                </c:pt>
                <c:pt idx="7">
                  <c:v>11.104881086956521</c:v>
                </c:pt>
                <c:pt idx="8">
                  <c:v>8.7897822999999988</c:v>
                </c:pt>
                <c:pt idx="9">
                  <c:v>4.5965389130434815</c:v>
                </c:pt>
                <c:pt idx="10">
                  <c:v>5.1531329644268791</c:v>
                </c:pt>
                <c:pt idx="11">
                  <c:v>6.2162724456521747</c:v>
                </c:pt>
                <c:pt idx="12">
                  <c:v>3.7824604761904745</c:v>
                </c:pt>
                <c:pt idx="13">
                  <c:v>3.0147316205533592</c:v>
                </c:pt>
                <c:pt idx="14">
                  <c:v>3.3306595289855068</c:v>
                </c:pt>
                <c:pt idx="15">
                  <c:v>6.1186519021739141</c:v>
                </c:pt>
                <c:pt idx="16">
                  <c:v>3.4650401778656117</c:v>
                </c:pt>
                <c:pt idx="17">
                  <c:v>4.2851213586956529</c:v>
                </c:pt>
                <c:pt idx="18">
                  <c:v>3.2903314624505926</c:v>
                </c:pt>
                <c:pt idx="19">
                  <c:v>2.5711742934782595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8D-4E78-A6FF-B99DFF99FF6D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data'!$U$122:$U$141</c:f>
              <c:numCache>
                <c:formatCode>0.00</c:formatCode>
                <c:ptCount val="20"/>
                <c:pt idx="0">
                  <c:v>3.3246894736842121</c:v>
                </c:pt>
                <c:pt idx="1">
                  <c:v>2.4866212121212121</c:v>
                </c:pt>
                <c:pt idx="2">
                  <c:v>3.0010326086956507</c:v>
                </c:pt>
                <c:pt idx="3">
                  <c:v>3.3904881422924906</c:v>
                </c:pt>
                <c:pt idx="4">
                  <c:v>3.7436956521739129</c:v>
                </c:pt>
                <c:pt idx="5">
                  <c:v>2.9447717391304336</c:v>
                </c:pt>
                <c:pt idx="6">
                  <c:v>2.7911147186147178</c:v>
                </c:pt>
                <c:pt idx="7">
                  <c:v>3.1835271739130446</c:v>
                </c:pt>
                <c:pt idx="8">
                  <c:v>2.7340483333333339</c:v>
                </c:pt>
                <c:pt idx="9">
                  <c:v>2.0823876811594206</c:v>
                </c:pt>
                <c:pt idx="10">
                  <c:v>1.6403320158102763</c:v>
                </c:pt>
                <c:pt idx="11">
                  <c:v>2.0210615942028989</c:v>
                </c:pt>
                <c:pt idx="12">
                  <c:v>1.4242099567099571</c:v>
                </c:pt>
                <c:pt idx="13">
                  <c:v>1.5360355731225299</c:v>
                </c:pt>
                <c:pt idx="14">
                  <c:v>1.5229782608695659</c:v>
                </c:pt>
                <c:pt idx="15">
                  <c:v>2.136565398550724</c:v>
                </c:pt>
                <c:pt idx="16">
                  <c:v>1.2344401185770746</c:v>
                </c:pt>
                <c:pt idx="17">
                  <c:v>1.5616175724637678</c:v>
                </c:pt>
                <c:pt idx="18">
                  <c:v>1.2822721343873518</c:v>
                </c:pt>
                <c:pt idx="19">
                  <c:v>1.1620182971014497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8D-4E78-A6FF-B99DFF99F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data'!$AI$122:$AI$141</c:f>
              <c:numCache>
                <c:formatCode>General</c:formatCode>
                <c:ptCount val="20"/>
                <c:pt idx="0">
                  <c:v>1.7201041959999999</c:v>
                </c:pt>
                <c:pt idx="1">
                  <c:v>1.7201041959999999</c:v>
                </c:pt>
                <c:pt idx="2">
                  <c:v>1.7201041959999999</c:v>
                </c:pt>
                <c:pt idx="3">
                  <c:v>1.7201041959999999</c:v>
                </c:pt>
                <c:pt idx="4">
                  <c:v>1.7201041959999999</c:v>
                </c:pt>
                <c:pt idx="5">
                  <c:v>1.7201041959999999</c:v>
                </c:pt>
                <c:pt idx="6">
                  <c:v>1.7201041959999999</c:v>
                </c:pt>
                <c:pt idx="7">
                  <c:v>1.7201041959999999</c:v>
                </c:pt>
                <c:pt idx="8">
                  <c:v>1.7201041959999999</c:v>
                </c:pt>
                <c:pt idx="9">
                  <c:v>1.7201041959999999</c:v>
                </c:pt>
                <c:pt idx="10">
                  <c:v>1.7201041959999999</c:v>
                </c:pt>
                <c:pt idx="11">
                  <c:v>1.7201041959999999</c:v>
                </c:pt>
                <c:pt idx="12">
                  <c:v>1.7201041959999999</c:v>
                </c:pt>
                <c:pt idx="13">
                  <c:v>1.7201041959999999</c:v>
                </c:pt>
                <c:pt idx="14">
                  <c:v>1.7201041959999999</c:v>
                </c:pt>
                <c:pt idx="15">
                  <c:v>1.7201041959999999</c:v>
                </c:pt>
                <c:pt idx="16">
                  <c:v>1.7201041959999999</c:v>
                </c:pt>
                <c:pt idx="17">
                  <c:v>1.7201041959999999</c:v>
                </c:pt>
                <c:pt idx="18">
                  <c:v>1.7201041959999999</c:v>
                </c:pt>
                <c:pt idx="19">
                  <c:v>1.7201041959999999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8D-4E78-A6FF-B99DFF99FF6D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data'!$AJ$122:$AJ$141</c:f>
              <c:numCache>
                <c:formatCode>General</c:formatCode>
                <c:ptCount val="20"/>
                <c:pt idx="0">
                  <c:v>9.0753335849999992</c:v>
                </c:pt>
                <c:pt idx="1">
                  <c:v>9.0753335849999992</c:v>
                </c:pt>
                <c:pt idx="2">
                  <c:v>9.0753335849999992</c:v>
                </c:pt>
                <c:pt idx="3">
                  <c:v>9.0753335849999992</c:v>
                </c:pt>
                <c:pt idx="4">
                  <c:v>9.0753335849999992</c:v>
                </c:pt>
                <c:pt idx="5">
                  <c:v>9.0753335849999992</c:v>
                </c:pt>
                <c:pt idx="6">
                  <c:v>9.0753335849999992</c:v>
                </c:pt>
                <c:pt idx="7">
                  <c:v>9.0753335849999992</c:v>
                </c:pt>
                <c:pt idx="8">
                  <c:v>9.0753335849999992</c:v>
                </c:pt>
                <c:pt idx="9">
                  <c:v>9.0753335849999992</c:v>
                </c:pt>
                <c:pt idx="10">
                  <c:v>9.0753335849999992</c:v>
                </c:pt>
                <c:pt idx="11">
                  <c:v>9.0753335849999992</c:v>
                </c:pt>
                <c:pt idx="12">
                  <c:v>9.0753335849999992</c:v>
                </c:pt>
                <c:pt idx="13">
                  <c:v>9.0753335849999992</c:v>
                </c:pt>
                <c:pt idx="14">
                  <c:v>9.0753335849999992</c:v>
                </c:pt>
                <c:pt idx="15">
                  <c:v>9.0753335849999992</c:v>
                </c:pt>
                <c:pt idx="16">
                  <c:v>9.0753335849999992</c:v>
                </c:pt>
                <c:pt idx="17">
                  <c:v>9.0753335849999992</c:v>
                </c:pt>
                <c:pt idx="18">
                  <c:v>9.0753335849999992</c:v>
                </c:pt>
                <c:pt idx="19">
                  <c:v>9.0753335849999992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8D-4E78-A6FF-B99DFF99F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877400989060263"/>
          <c:y val="4.5203983007178705E-2"/>
          <c:w val="0.30417666807822263"/>
          <c:h val="0.2529719771162610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data'!$V$122:$V$141</c:f>
              <c:numCache>
                <c:formatCode>0.00</c:formatCode>
                <c:ptCount val="20"/>
                <c:pt idx="0">
                  <c:v>1.4200557894736843</c:v>
                </c:pt>
                <c:pt idx="1">
                  <c:v>1.3521314285714285</c:v>
                </c:pt>
                <c:pt idx="2">
                  <c:v>0.90044043478260849</c:v>
                </c:pt>
                <c:pt idx="3">
                  <c:v>1.0799999999999998</c:v>
                </c:pt>
                <c:pt idx="4">
                  <c:v>0.76367173913043485</c:v>
                </c:pt>
                <c:pt idx="5">
                  <c:v>0.82815391304347852</c:v>
                </c:pt>
                <c:pt idx="6">
                  <c:v>1.1004428571428573</c:v>
                </c:pt>
                <c:pt idx="7">
                  <c:v>0.87226695652173913</c:v>
                </c:pt>
                <c:pt idx="8">
                  <c:v>0.793485</c:v>
                </c:pt>
                <c:pt idx="9">
                  <c:v>1.0923626086956519</c:v>
                </c:pt>
                <c:pt idx="10">
                  <c:v>1.1433763636363636</c:v>
                </c:pt>
                <c:pt idx="11">
                  <c:v>1.0937182608695653</c:v>
                </c:pt>
                <c:pt idx="12">
                  <c:v>1.0954400000000002</c:v>
                </c:pt>
                <c:pt idx="13">
                  <c:v>0.89001272727272718</c:v>
                </c:pt>
                <c:pt idx="14">
                  <c:v>1.1920904347826085</c:v>
                </c:pt>
                <c:pt idx="15">
                  <c:v>1.0629234782608696</c:v>
                </c:pt>
                <c:pt idx="16">
                  <c:v>1.0230795454545456</c:v>
                </c:pt>
                <c:pt idx="17">
                  <c:v>0.84006304347826077</c:v>
                </c:pt>
                <c:pt idx="18">
                  <c:v>0.75032409090909091</c:v>
                </c:pt>
                <c:pt idx="19">
                  <c:v>0.56685739130434776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A-42A0-9690-2B4A99C78AA2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data'!$W$122:$W$141</c:f>
              <c:numCache>
                <c:formatCode>0.00</c:formatCode>
                <c:ptCount val="20"/>
                <c:pt idx="0">
                  <c:v>0.60897021052631573</c:v>
                </c:pt>
                <c:pt idx="1">
                  <c:v>0.47965766233766272</c:v>
                </c:pt>
                <c:pt idx="2">
                  <c:v>2.0400320652173907</c:v>
                </c:pt>
                <c:pt idx="3">
                  <c:v>0.60738782608695652</c:v>
                </c:pt>
                <c:pt idx="4">
                  <c:v>0.96188913043478275</c:v>
                </c:pt>
                <c:pt idx="5">
                  <c:v>1.2365569202898548</c:v>
                </c:pt>
                <c:pt idx="6">
                  <c:v>0.84021668831168816</c:v>
                </c:pt>
                <c:pt idx="7">
                  <c:v>1.4674192934782611</c:v>
                </c:pt>
                <c:pt idx="8">
                  <c:v>1.2809669999999995</c:v>
                </c:pt>
                <c:pt idx="9">
                  <c:v>0.87179489130434806</c:v>
                </c:pt>
                <c:pt idx="10">
                  <c:v>1.176184505928854</c:v>
                </c:pt>
                <c:pt idx="11">
                  <c:v>1.6441792391304355</c:v>
                </c:pt>
                <c:pt idx="12">
                  <c:v>0.88291272727272729</c:v>
                </c:pt>
                <c:pt idx="13">
                  <c:v>0.57453509881422926</c:v>
                </c:pt>
                <c:pt idx="14">
                  <c:v>0.59487956521739149</c:v>
                </c:pt>
                <c:pt idx="15">
                  <c:v>0.89486402173912993</c:v>
                </c:pt>
                <c:pt idx="16">
                  <c:v>1.0105878458498023</c:v>
                </c:pt>
                <c:pt idx="17">
                  <c:v>0.74530153985507286</c:v>
                </c:pt>
                <c:pt idx="18">
                  <c:v>0.50077069169960464</c:v>
                </c:pt>
                <c:pt idx="19">
                  <c:v>0.67835719202898526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A-42A0-9690-2B4A99C78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data'!$AG$122:$AG$141</c:f>
              <c:numCache>
                <c:formatCode>General</c:formatCode>
                <c:ptCount val="20"/>
                <c:pt idx="0">
                  <c:v>0.71778663899999995</c:v>
                </c:pt>
                <c:pt idx="1">
                  <c:v>0.71778663899999995</c:v>
                </c:pt>
                <c:pt idx="2">
                  <c:v>0.71778663899999995</c:v>
                </c:pt>
                <c:pt idx="3">
                  <c:v>0.71778663899999995</c:v>
                </c:pt>
                <c:pt idx="4">
                  <c:v>0.71778663899999995</c:v>
                </c:pt>
                <c:pt idx="5">
                  <c:v>0.71778663899999995</c:v>
                </c:pt>
                <c:pt idx="6">
                  <c:v>0.71778663899999995</c:v>
                </c:pt>
                <c:pt idx="7">
                  <c:v>0.71778663899999995</c:v>
                </c:pt>
                <c:pt idx="8">
                  <c:v>0.71778663899999995</c:v>
                </c:pt>
                <c:pt idx="9">
                  <c:v>0.71778663899999995</c:v>
                </c:pt>
                <c:pt idx="10">
                  <c:v>0.71778663899999995</c:v>
                </c:pt>
                <c:pt idx="11">
                  <c:v>0.71778663899999995</c:v>
                </c:pt>
                <c:pt idx="12">
                  <c:v>0.71778663899999995</c:v>
                </c:pt>
                <c:pt idx="13">
                  <c:v>0.71778663899999995</c:v>
                </c:pt>
                <c:pt idx="14">
                  <c:v>0.71778663899999995</c:v>
                </c:pt>
                <c:pt idx="15">
                  <c:v>0.71778663899999995</c:v>
                </c:pt>
                <c:pt idx="16">
                  <c:v>0.71778663899999995</c:v>
                </c:pt>
                <c:pt idx="17">
                  <c:v>0.71778663899999995</c:v>
                </c:pt>
                <c:pt idx="18">
                  <c:v>0.71778663899999995</c:v>
                </c:pt>
                <c:pt idx="19">
                  <c:v>0.71778663899999995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3A-42A0-9690-2B4A99C78AA2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data'!$AH$122:$AH$141</c:f>
              <c:numCache>
                <c:formatCode>General</c:formatCode>
                <c:ptCount val="20"/>
                <c:pt idx="0">
                  <c:v>1.9745216560000001</c:v>
                </c:pt>
                <c:pt idx="1">
                  <c:v>1.9745216560000001</c:v>
                </c:pt>
                <c:pt idx="2">
                  <c:v>1.9745216560000001</c:v>
                </c:pt>
                <c:pt idx="3">
                  <c:v>1.9745216560000001</c:v>
                </c:pt>
                <c:pt idx="4">
                  <c:v>1.9745216560000001</c:v>
                </c:pt>
                <c:pt idx="5">
                  <c:v>1.9745216560000001</c:v>
                </c:pt>
                <c:pt idx="6">
                  <c:v>1.9745216560000001</c:v>
                </c:pt>
                <c:pt idx="7">
                  <c:v>1.9745216560000001</c:v>
                </c:pt>
                <c:pt idx="8">
                  <c:v>1.9745216560000001</c:v>
                </c:pt>
                <c:pt idx="9">
                  <c:v>1.9745216560000001</c:v>
                </c:pt>
                <c:pt idx="10">
                  <c:v>1.9745216560000001</c:v>
                </c:pt>
                <c:pt idx="11">
                  <c:v>1.9745216560000001</c:v>
                </c:pt>
                <c:pt idx="12">
                  <c:v>1.9745216560000001</c:v>
                </c:pt>
                <c:pt idx="13">
                  <c:v>1.9745216560000001</c:v>
                </c:pt>
                <c:pt idx="14">
                  <c:v>1.9745216560000001</c:v>
                </c:pt>
                <c:pt idx="15">
                  <c:v>1.9745216560000001</c:v>
                </c:pt>
                <c:pt idx="16">
                  <c:v>1.9745216560000001</c:v>
                </c:pt>
                <c:pt idx="17">
                  <c:v>1.9745216560000001</c:v>
                </c:pt>
                <c:pt idx="18">
                  <c:v>1.9745216560000001</c:v>
                </c:pt>
                <c:pt idx="19">
                  <c:v>1.9745216560000001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3A-42A0-9690-2B4A99C78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9036679530207355"/>
          <c:y val="7.9604535455513339E-2"/>
          <c:w val="0.43081751517827283"/>
          <c:h val="0.1361925820188748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data'!$N$42:$N$61</c:f>
              <c:numCache>
                <c:formatCode>0.00</c:formatCode>
                <c:ptCount val="20"/>
                <c:pt idx="0">
                  <c:v>14.14655315789474</c:v>
                </c:pt>
                <c:pt idx="1">
                  <c:v>17.999064782608691</c:v>
                </c:pt>
                <c:pt idx="2">
                  <c:v>13.199324545454546</c:v>
                </c:pt>
                <c:pt idx="3">
                  <c:v>12.980956521739131</c:v>
                </c:pt>
                <c:pt idx="4">
                  <c:v>13.411545000000002</c:v>
                </c:pt>
                <c:pt idx="5">
                  <c:v>13.766229565217392</c:v>
                </c:pt>
                <c:pt idx="6">
                  <c:v>12.023663043478257</c:v>
                </c:pt>
                <c:pt idx="7">
                  <c:v>10.941812083333334</c:v>
                </c:pt>
                <c:pt idx="8">
                  <c:v>9.7195608333333325</c:v>
                </c:pt>
                <c:pt idx="9">
                  <c:v>8.3080737500000019</c:v>
                </c:pt>
                <c:pt idx="10">
                  <c:v>10.001564347826088</c:v>
                </c:pt>
                <c:pt idx="11">
                  <c:v>7.777418260869565</c:v>
                </c:pt>
                <c:pt idx="12">
                  <c:v>9.3726773913043466</c:v>
                </c:pt>
                <c:pt idx="13">
                  <c:v>8.0717682608695664</c:v>
                </c:pt>
                <c:pt idx="14">
                  <c:v>7.493131739130436</c:v>
                </c:pt>
                <c:pt idx="15">
                  <c:v>4.1303904347826093</c:v>
                </c:pt>
                <c:pt idx="16">
                  <c:v>5.5702983333333336</c:v>
                </c:pt>
                <c:pt idx="17">
                  <c:v>4.1533569565217396</c:v>
                </c:pt>
                <c:pt idx="18">
                  <c:v>3.3867121739130428</c:v>
                </c:pt>
                <c:pt idx="19">
                  <c:v>4.0729999999999995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A-4D55-A56B-1722BBB4A9CD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data'!$O$42:$O$61</c:f>
              <c:numCache>
                <c:formatCode>0.00</c:formatCode>
                <c:ptCount val="20"/>
                <c:pt idx="0">
                  <c:v>127.37266184210523</c:v>
                </c:pt>
                <c:pt idx="1">
                  <c:v>136.60015043478265</c:v>
                </c:pt>
                <c:pt idx="2">
                  <c:v>136.85994893280633</c:v>
                </c:pt>
                <c:pt idx="3">
                  <c:v>158.07579956521741</c:v>
                </c:pt>
                <c:pt idx="4">
                  <c:v>155.93748020000001</c:v>
                </c:pt>
                <c:pt idx="5">
                  <c:v>177.22220168478256</c:v>
                </c:pt>
                <c:pt idx="6">
                  <c:v>156.68940362318841</c:v>
                </c:pt>
                <c:pt idx="7">
                  <c:v>140.88259431666668</c:v>
                </c:pt>
                <c:pt idx="8">
                  <c:v>84.699367166666676</c:v>
                </c:pt>
                <c:pt idx="9">
                  <c:v>60.613756250000009</c:v>
                </c:pt>
                <c:pt idx="10">
                  <c:v>67.840667318840573</c:v>
                </c:pt>
                <c:pt idx="11">
                  <c:v>80.871867572463742</c:v>
                </c:pt>
                <c:pt idx="12">
                  <c:v>48.551393442028996</c:v>
                </c:pt>
                <c:pt idx="13">
                  <c:v>36.569104239130439</c:v>
                </c:pt>
                <c:pt idx="14">
                  <c:v>37.976118260869562</c:v>
                </c:pt>
                <c:pt idx="15">
                  <c:v>37.687818315217385</c:v>
                </c:pt>
                <c:pt idx="16">
                  <c:v>24.560618333333334</c:v>
                </c:pt>
                <c:pt idx="17">
                  <c:v>17.918825543478256</c:v>
                </c:pt>
                <c:pt idx="18">
                  <c:v>22.878226576086956</c:v>
                </c:pt>
                <c:pt idx="19">
                  <c:v>22.92458090909091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A-4D55-A56B-1722BBB4A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data'!$Y$42:$Y$61</c:f>
              <c:numCache>
                <c:formatCode>General</c:formatCode>
                <c:ptCount val="20"/>
                <c:pt idx="0">
                  <c:v>0.79948770400000002</c:v>
                </c:pt>
                <c:pt idx="1">
                  <c:v>0.79948770400000002</c:v>
                </c:pt>
                <c:pt idx="2">
                  <c:v>0.79948770400000002</c:v>
                </c:pt>
                <c:pt idx="3">
                  <c:v>0.79948770400000002</c:v>
                </c:pt>
                <c:pt idx="4">
                  <c:v>0.79948770400000002</c:v>
                </c:pt>
                <c:pt idx="5">
                  <c:v>0.79948770400000002</c:v>
                </c:pt>
                <c:pt idx="6">
                  <c:v>0.79948770400000002</c:v>
                </c:pt>
                <c:pt idx="7">
                  <c:v>0.79948770400000002</c:v>
                </c:pt>
                <c:pt idx="8">
                  <c:v>0.79948770400000002</c:v>
                </c:pt>
                <c:pt idx="9">
                  <c:v>0.79948770400000002</c:v>
                </c:pt>
                <c:pt idx="10">
                  <c:v>0.79948770400000002</c:v>
                </c:pt>
                <c:pt idx="11">
                  <c:v>0.79948770400000002</c:v>
                </c:pt>
                <c:pt idx="12">
                  <c:v>0.79948770400000002</c:v>
                </c:pt>
                <c:pt idx="13">
                  <c:v>0.79948770400000002</c:v>
                </c:pt>
                <c:pt idx="14">
                  <c:v>0.79948770400000002</c:v>
                </c:pt>
                <c:pt idx="15">
                  <c:v>0.79948770400000002</c:v>
                </c:pt>
                <c:pt idx="16">
                  <c:v>0.79948770400000002</c:v>
                </c:pt>
                <c:pt idx="17">
                  <c:v>0.79948770400000002</c:v>
                </c:pt>
                <c:pt idx="18">
                  <c:v>0.79948770400000002</c:v>
                </c:pt>
                <c:pt idx="19">
                  <c:v>0.79948770400000002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4A-4D55-A56B-1722BBB4A9CD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data'!$Z$42:$Z$61</c:f>
              <c:numCache>
                <c:formatCode>General</c:formatCode>
                <c:ptCount val="20"/>
                <c:pt idx="0">
                  <c:v>4.522942252</c:v>
                </c:pt>
                <c:pt idx="1">
                  <c:v>4.522942252</c:v>
                </c:pt>
                <c:pt idx="2">
                  <c:v>4.522942252</c:v>
                </c:pt>
                <c:pt idx="3">
                  <c:v>4.522942252</c:v>
                </c:pt>
                <c:pt idx="4">
                  <c:v>4.522942252</c:v>
                </c:pt>
                <c:pt idx="5">
                  <c:v>4.522942252</c:v>
                </c:pt>
                <c:pt idx="6">
                  <c:v>4.522942252</c:v>
                </c:pt>
                <c:pt idx="7">
                  <c:v>4.522942252</c:v>
                </c:pt>
                <c:pt idx="8">
                  <c:v>4.522942252</c:v>
                </c:pt>
                <c:pt idx="9">
                  <c:v>4.522942252</c:v>
                </c:pt>
                <c:pt idx="10">
                  <c:v>4.522942252</c:v>
                </c:pt>
                <c:pt idx="11">
                  <c:v>4.522942252</c:v>
                </c:pt>
                <c:pt idx="12">
                  <c:v>4.522942252</c:v>
                </c:pt>
                <c:pt idx="13">
                  <c:v>4.522942252</c:v>
                </c:pt>
                <c:pt idx="14">
                  <c:v>4.522942252</c:v>
                </c:pt>
                <c:pt idx="15">
                  <c:v>4.522942252</c:v>
                </c:pt>
                <c:pt idx="16">
                  <c:v>4.522942252</c:v>
                </c:pt>
                <c:pt idx="17">
                  <c:v>4.522942252</c:v>
                </c:pt>
                <c:pt idx="18">
                  <c:v>4.522942252</c:v>
                </c:pt>
                <c:pt idx="19">
                  <c:v>4.522942252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4A-4D55-A56B-1722BBB4A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9754562672564449"/>
          <c:y val="7.9604605360415706E-2"/>
          <c:w val="0.33244790277581732"/>
          <c:h val="0.1462864791056330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data'!$Q$1</c:f>
              <c:strCache>
                <c:ptCount val="1"/>
                <c:pt idx="0">
                  <c:v>Range of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data'!$P$42:$P$61</c:f>
              <c:numCache>
                <c:formatCode>0.00</c:formatCode>
                <c:ptCount val="20"/>
                <c:pt idx="0">
                  <c:v>4.017585263157895</c:v>
                </c:pt>
                <c:pt idx="1">
                  <c:v>2.8830617391304343</c:v>
                </c:pt>
                <c:pt idx="2">
                  <c:v>2.9988545454545448</c:v>
                </c:pt>
                <c:pt idx="3">
                  <c:v>3.0857439130434785</c:v>
                </c:pt>
                <c:pt idx="4">
                  <c:v>2.5299037499999999</c:v>
                </c:pt>
                <c:pt idx="5">
                  <c:v>3.248207826086956</c:v>
                </c:pt>
                <c:pt idx="6">
                  <c:v>1.6110660869565216</c:v>
                </c:pt>
                <c:pt idx="7">
                  <c:v>1.7498199999999999</c:v>
                </c:pt>
                <c:pt idx="8">
                  <c:v>2.0431529166666667</c:v>
                </c:pt>
                <c:pt idx="9">
                  <c:v>1.5506937500000006</c:v>
                </c:pt>
                <c:pt idx="10">
                  <c:v>2.1692204347826087</c:v>
                </c:pt>
                <c:pt idx="11">
                  <c:v>1.5901313043478258</c:v>
                </c:pt>
                <c:pt idx="12">
                  <c:v>1.9137130434782612</c:v>
                </c:pt>
                <c:pt idx="13">
                  <c:v>1.5873695652173914</c:v>
                </c:pt>
                <c:pt idx="14">
                  <c:v>1.8611239130434782</c:v>
                </c:pt>
                <c:pt idx="15">
                  <c:v>0.81868956521739134</c:v>
                </c:pt>
                <c:pt idx="16">
                  <c:v>1.3965408333333331</c:v>
                </c:pt>
                <c:pt idx="17">
                  <c:v>1.3632365217391305</c:v>
                </c:pt>
                <c:pt idx="18">
                  <c:v>1.1409134782608696</c:v>
                </c:pt>
                <c:pt idx="19">
                  <c:v>1.2365057142857143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3-4788-BDDF-D6F165A1359C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data'!$Q$42:$Q$61</c:f>
              <c:numCache>
                <c:formatCode>0.00</c:formatCode>
                <c:ptCount val="20"/>
                <c:pt idx="0">
                  <c:v>1.9077232631578949</c:v>
                </c:pt>
                <c:pt idx="1">
                  <c:v>0.69794565217391247</c:v>
                </c:pt>
                <c:pt idx="2">
                  <c:v>0.315934110671936</c:v>
                </c:pt>
                <c:pt idx="3">
                  <c:v>1.4741173913043484</c:v>
                </c:pt>
                <c:pt idx="4">
                  <c:v>0.95454054999999971</c:v>
                </c:pt>
                <c:pt idx="5">
                  <c:v>1.5749957427536228</c:v>
                </c:pt>
                <c:pt idx="6">
                  <c:v>0.18305182971014511</c:v>
                </c:pt>
                <c:pt idx="7">
                  <c:v>0.5310020000000002</c:v>
                </c:pt>
                <c:pt idx="8">
                  <c:v>0.843514283333334</c:v>
                </c:pt>
                <c:pt idx="9">
                  <c:v>0.15211000000000108</c:v>
                </c:pt>
                <c:pt idx="10">
                  <c:v>7.168373188405841E-2</c:v>
                </c:pt>
                <c:pt idx="11">
                  <c:v>1.5508503623188414</c:v>
                </c:pt>
                <c:pt idx="12">
                  <c:v>0.66207695652173881</c:v>
                </c:pt>
                <c:pt idx="13">
                  <c:v>3.9298512681159417</c:v>
                </c:pt>
                <c:pt idx="14">
                  <c:v>5.4327498369565221</c:v>
                </c:pt>
                <c:pt idx="15">
                  <c:v>3.8840375181159414</c:v>
                </c:pt>
                <c:pt idx="16">
                  <c:v>4.9781787500000005</c:v>
                </c:pt>
                <c:pt idx="17">
                  <c:v>7.0871643115942025</c:v>
                </c:pt>
                <c:pt idx="18">
                  <c:v>7.8288652717391285</c:v>
                </c:pt>
                <c:pt idx="19">
                  <c:v>4.2279065584415587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3-4788-BDDF-D6F165A13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data'!$AA$42:$AA$61</c:f>
              <c:numCache>
                <c:formatCode>General</c:formatCode>
                <c:ptCount val="20"/>
                <c:pt idx="0">
                  <c:v>0.38313420999999998</c:v>
                </c:pt>
                <c:pt idx="1">
                  <c:v>0.38313420999999998</c:v>
                </c:pt>
                <c:pt idx="2">
                  <c:v>0.38313420999999998</c:v>
                </c:pt>
                <c:pt idx="3">
                  <c:v>0.38313420999999998</c:v>
                </c:pt>
                <c:pt idx="4">
                  <c:v>0.38313420999999998</c:v>
                </c:pt>
                <c:pt idx="5">
                  <c:v>0.38313420999999998</c:v>
                </c:pt>
                <c:pt idx="6">
                  <c:v>0.38313420999999998</c:v>
                </c:pt>
                <c:pt idx="7">
                  <c:v>0.38313420999999998</c:v>
                </c:pt>
                <c:pt idx="8">
                  <c:v>0.38313420999999998</c:v>
                </c:pt>
                <c:pt idx="9">
                  <c:v>0.38313420999999998</c:v>
                </c:pt>
                <c:pt idx="10">
                  <c:v>0.38313420999999998</c:v>
                </c:pt>
                <c:pt idx="11">
                  <c:v>0.38313420999999998</c:v>
                </c:pt>
                <c:pt idx="12">
                  <c:v>0.38313420999999998</c:v>
                </c:pt>
                <c:pt idx="13">
                  <c:v>0.38313420999999998</c:v>
                </c:pt>
                <c:pt idx="14">
                  <c:v>0.38313420999999998</c:v>
                </c:pt>
                <c:pt idx="15">
                  <c:v>0.38313420999999998</c:v>
                </c:pt>
                <c:pt idx="16">
                  <c:v>0.38313420999999998</c:v>
                </c:pt>
                <c:pt idx="17">
                  <c:v>0.38313420999999998</c:v>
                </c:pt>
                <c:pt idx="18">
                  <c:v>0.38313420999999998</c:v>
                </c:pt>
                <c:pt idx="19">
                  <c:v>0.38313420999999998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03-4788-BDDF-D6F165A1359C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data'!$AB$42:$AB$61</c:f>
              <c:numCache>
                <c:formatCode>General</c:formatCode>
                <c:ptCount val="20"/>
                <c:pt idx="0">
                  <c:v>0.526846649</c:v>
                </c:pt>
                <c:pt idx="1">
                  <c:v>0.526846649</c:v>
                </c:pt>
                <c:pt idx="2">
                  <c:v>0.526846649</c:v>
                </c:pt>
                <c:pt idx="3">
                  <c:v>0.526846649</c:v>
                </c:pt>
                <c:pt idx="4">
                  <c:v>0.526846649</c:v>
                </c:pt>
                <c:pt idx="5">
                  <c:v>0.526846649</c:v>
                </c:pt>
                <c:pt idx="6">
                  <c:v>0.526846649</c:v>
                </c:pt>
                <c:pt idx="7">
                  <c:v>0.526846649</c:v>
                </c:pt>
                <c:pt idx="8">
                  <c:v>0.526846649</c:v>
                </c:pt>
                <c:pt idx="9">
                  <c:v>0.526846649</c:v>
                </c:pt>
                <c:pt idx="10">
                  <c:v>0.526846649</c:v>
                </c:pt>
                <c:pt idx="11">
                  <c:v>0.526846649</c:v>
                </c:pt>
                <c:pt idx="12">
                  <c:v>0.526846649</c:v>
                </c:pt>
                <c:pt idx="13">
                  <c:v>0.526846649</c:v>
                </c:pt>
                <c:pt idx="14">
                  <c:v>0.526846649</c:v>
                </c:pt>
                <c:pt idx="15">
                  <c:v>0.526846649</c:v>
                </c:pt>
                <c:pt idx="16">
                  <c:v>0.526846649</c:v>
                </c:pt>
                <c:pt idx="17">
                  <c:v>0.526846649</c:v>
                </c:pt>
                <c:pt idx="18">
                  <c:v>0.526846649</c:v>
                </c:pt>
                <c:pt idx="19">
                  <c:v>0.526846649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03-4788-BDDF-D6F165A13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3588109357783664"/>
          <c:y val="5.1274612815593243E-2"/>
          <c:w val="0.32657509009507368"/>
          <c:h val="0.14830525852298465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data'!$R$42:$R$61</c:f>
              <c:numCache>
                <c:formatCode>0.00</c:formatCode>
                <c:ptCount val="20"/>
                <c:pt idx="0">
                  <c:v>6.5972689473684216</c:v>
                </c:pt>
                <c:pt idx="1">
                  <c:v>4.6930760869565207</c:v>
                </c:pt>
                <c:pt idx="2">
                  <c:v>4.6255059090909079</c:v>
                </c:pt>
                <c:pt idx="3">
                  <c:v>4.4461391304347817</c:v>
                </c:pt>
                <c:pt idx="4">
                  <c:v>4.0153991666666675</c:v>
                </c:pt>
                <c:pt idx="5">
                  <c:v>3.5988865217391304</c:v>
                </c:pt>
                <c:pt idx="6">
                  <c:v>2.9422839130434779</c:v>
                </c:pt>
                <c:pt idx="7">
                  <c:v>3.2277999999999998</c:v>
                </c:pt>
                <c:pt idx="8">
                  <c:v>2.3643695833333331</c:v>
                </c:pt>
                <c:pt idx="9">
                  <c:v>2.4941095833333331</c:v>
                </c:pt>
                <c:pt idx="10">
                  <c:v>3.4042791304347837</c:v>
                </c:pt>
                <c:pt idx="11">
                  <c:v>2.8768952173913043</c:v>
                </c:pt>
                <c:pt idx="12">
                  <c:v>2.7926678260869564</c:v>
                </c:pt>
                <c:pt idx="13">
                  <c:v>2.2203539130434784</c:v>
                </c:pt>
                <c:pt idx="14">
                  <c:v>2.3603069565217396</c:v>
                </c:pt>
                <c:pt idx="15">
                  <c:v>1.8949099999999999</c:v>
                </c:pt>
                <c:pt idx="16">
                  <c:v>2.0647495833333331</c:v>
                </c:pt>
                <c:pt idx="17">
                  <c:v>2.1915878260869563</c:v>
                </c:pt>
                <c:pt idx="18">
                  <c:v>1.5782239130434781</c:v>
                </c:pt>
                <c:pt idx="19">
                  <c:v>1.7521552380952381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7-4892-B338-CA66C35EF5B0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data'!$T$42:$T$61</c:f>
              <c:numCache>
                <c:formatCode>0.00</c:formatCode>
                <c:ptCount val="20"/>
                <c:pt idx="0">
                  <c:v>2.8846315789473684</c:v>
                </c:pt>
                <c:pt idx="1">
                  <c:v>2.1210434782608698</c:v>
                </c:pt>
                <c:pt idx="2">
                  <c:v>1.9693181818181815</c:v>
                </c:pt>
                <c:pt idx="3">
                  <c:v>1.666869565217391</c:v>
                </c:pt>
                <c:pt idx="4">
                  <c:v>1.6232499999999999</c:v>
                </c:pt>
                <c:pt idx="5">
                  <c:v>1.8870869565217387</c:v>
                </c:pt>
                <c:pt idx="6">
                  <c:v>1.5955652173913046</c:v>
                </c:pt>
                <c:pt idx="7">
                  <c:v>1.4795</c:v>
                </c:pt>
                <c:pt idx="8">
                  <c:v>1.0493333333333335</c:v>
                </c:pt>
                <c:pt idx="9">
                  <c:v>1.0434166666666667</c:v>
                </c:pt>
                <c:pt idx="10">
                  <c:v>1.3170869565217389</c:v>
                </c:pt>
                <c:pt idx="11">
                  <c:v>1.0764347826086953</c:v>
                </c:pt>
                <c:pt idx="12">
                  <c:v>1.225086956521739</c:v>
                </c:pt>
                <c:pt idx="13">
                  <c:v>0.93673913043478241</c:v>
                </c:pt>
                <c:pt idx="14">
                  <c:v>0.97000000000000008</c:v>
                </c:pt>
                <c:pt idx="15">
                  <c:v>0.5657695652173913</c:v>
                </c:pt>
                <c:pt idx="16">
                  <c:v>0.66520000000000001</c:v>
                </c:pt>
                <c:pt idx="17">
                  <c:v>0.77623478260869572</c:v>
                </c:pt>
                <c:pt idx="18">
                  <c:v>0.64398695652173921</c:v>
                </c:pt>
                <c:pt idx="19">
                  <c:v>0.90728095238095197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7-4892-B338-CA66C35EF5B0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data'!$S$42:$S$61</c:f>
              <c:numCache>
                <c:formatCode>0.00</c:formatCode>
                <c:ptCount val="20"/>
                <c:pt idx="0">
                  <c:v>1.2087555526315796</c:v>
                </c:pt>
                <c:pt idx="1">
                  <c:v>3.1855086956521745</c:v>
                </c:pt>
                <c:pt idx="2">
                  <c:v>5.6010249604743123</c:v>
                </c:pt>
                <c:pt idx="3">
                  <c:v>6.7235586956521747</c:v>
                </c:pt>
                <c:pt idx="4">
                  <c:v>5.6857316333333321</c:v>
                </c:pt>
                <c:pt idx="5">
                  <c:v>4.6395409782608699</c:v>
                </c:pt>
                <c:pt idx="6">
                  <c:v>5.8808465036231921</c:v>
                </c:pt>
                <c:pt idx="7">
                  <c:v>8.2297131999999991</c:v>
                </c:pt>
                <c:pt idx="8">
                  <c:v>5.9374864166666672</c:v>
                </c:pt>
                <c:pt idx="9">
                  <c:v>3.8450908333333316</c:v>
                </c:pt>
                <c:pt idx="10">
                  <c:v>4.7656129528985502</c:v>
                </c:pt>
                <c:pt idx="11">
                  <c:v>5.3662810326086952</c:v>
                </c:pt>
                <c:pt idx="12">
                  <c:v>4.3018384239130434</c:v>
                </c:pt>
                <c:pt idx="13">
                  <c:v>3.3803481702898557</c:v>
                </c:pt>
                <c:pt idx="14">
                  <c:v>3.0137897101449269</c:v>
                </c:pt>
                <c:pt idx="15">
                  <c:v>5.1189741666666677</c:v>
                </c:pt>
                <c:pt idx="16">
                  <c:v>3.137549583333334</c:v>
                </c:pt>
                <c:pt idx="17">
                  <c:v>4.5266842572463766</c:v>
                </c:pt>
                <c:pt idx="18">
                  <c:v>4.7058469202898543</c:v>
                </c:pt>
                <c:pt idx="19">
                  <c:v>4.4116979437229453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7-4892-B338-CA66C35EF5B0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data'!$U$42:$U$61</c:f>
              <c:numCache>
                <c:formatCode>0.00</c:formatCode>
                <c:ptCount val="20"/>
                <c:pt idx="0">
                  <c:v>1.9758184210526317</c:v>
                </c:pt>
                <c:pt idx="1">
                  <c:v>1.382173913043478</c:v>
                </c:pt>
                <c:pt idx="2">
                  <c:v>1.8756383399209493</c:v>
                </c:pt>
                <c:pt idx="3">
                  <c:v>2.7830000000000004</c:v>
                </c:pt>
                <c:pt idx="4">
                  <c:v>1.4937500000000001</c:v>
                </c:pt>
                <c:pt idx="5">
                  <c:v>2.0889547101449266</c:v>
                </c:pt>
                <c:pt idx="6">
                  <c:v>2.2006014492753621</c:v>
                </c:pt>
                <c:pt idx="7">
                  <c:v>2.0445000000000002</c:v>
                </c:pt>
                <c:pt idx="8">
                  <c:v>1.5830666666666662</c:v>
                </c:pt>
                <c:pt idx="9">
                  <c:v>1.1642916666666674</c:v>
                </c:pt>
                <c:pt idx="10">
                  <c:v>1.1079130434782614</c:v>
                </c:pt>
                <c:pt idx="11">
                  <c:v>1.802606884057971</c:v>
                </c:pt>
                <c:pt idx="12">
                  <c:v>1.0851630434782613</c:v>
                </c:pt>
                <c:pt idx="13">
                  <c:v>1.1854275362318845</c:v>
                </c:pt>
                <c:pt idx="14">
                  <c:v>1.1543749999999995</c:v>
                </c:pt>
                <c:pt idx="15">
                  <c:v>1.6174262681159421</c:v>
                </c:pt>
                <c:pt idx="16">
                  <c:v>1.0646458333333333</c:v>
                </c:pt>
                <c:pt idx="17">
                  <c:v>1.627990217391305</c:v>
                </c:pt>
                <c:pt idx="18">
                  <c:v>2.0153255434782604</c:v>
                </c:pt>
                <c:pt idx="19">
                  <c:v>1.2758781385281388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D7-4892-B338-CA66C35EF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data'!$AI$42:$AI$61</c:f>
              <c:numCache>
                <c:formatCode>General</c:formatCode>
                <c:ptCount val="20"/>
                <c:pt idx="0">
                  <c:v>2.4559015520000003</c:v>
                </c:pt>
                <c:pt idx="1">
                  <c:v>2.4559015520000003</c:v>
                </c:pt>
                <c:pt idx="2">
                  <c:v>2.4559015520000003</c:v>
                </c:pt>
                <c:pt idx="3">
                  <c:v>2.4559015520000003</c:v>
                </c:pt>
                <c:pt idx="4">
                  <c:v>2.4559015520000003</c:v>
                </c:pt>
                <c:pt idx="5">
                  <c:v>2.4559015520000003</c:v>
                </c:pt>
                <c:pt idx="6">
                  <c:v>2.4559015520000003</c:v>
                </c:pt>
                <c:pt idx="7">
                  <c:v>2.4559015520000003</c:v>
                </c:pt>
                <c:pt idx="8">
                  <c:v>2.4559015520000003</c:v>
                </c:pt>
                <c:pt idx="9">
                  <c:v>2.4559015520000003</c:v>
                </c:pt>
                <c:pt idx="10">
                  <c:v>2.4559015520000003</c:v>
                </c:pt>
                <c:pt idx="11">
                  <c:v>2.4559015520000003</c:v>
                </c:pt>
                <c:pt idx="12">
                  <c:v>2.4559015520000003</c:v>
                </c:pt>
                <c:pt idx="13">
                  <c:v>2.4559015520000003</c:v>
                </c:pt>
                <c:pt idx="14">
                  <c:v>2.4559015520000003</c:v>
                </c:pt>
                <c:pt idx="15">
                  <c:v>2.4559015520000003</c:v>
                </c:pt>
                <c:pt idx="16">
                  <c:v>2.4559015520000003</c:v>
                </c:pt>
                <c:pt idx="17">
                  <c:v>2.4559015520000003</c:v>
                </c:pt>
                <c:pt idx="18">
                  <c:v>2.4559015520000003</c:v>
                </c:pt>
                <c:pt idx="19">
                  <c:v>2.4559015520000003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D7-4892-B338-CA66C35EF5B0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data'!$AJ$42:$AJ$61</c:f>
              <c:numCache>
                <c:formatCode>General</c:formatCode>
                <c:ptCount val="20"/>
                <c:pt idx="0">
                  <c:v>7.9758636000000003</c:v>
                </c:pt>
                <c:pt idx="1">
                  <c:v>7.9758636000000003</c:v>
                </c:pt>
                <c:pt idx="2">
                  <c:v>7.9758636000000003</c:v>
                </c:pt>
                <c:pt idx="3">
                  <c:v>7.9758636000000003</c:v>
                </c:pt>
                <c:pt idx="4">
                  <c:v>7.9758636000000003</c:v>
                </c:pt>
                <c:pt idx="5">
                  <c:v>7.9758636000000003</c:v>
                </c:pt>
                <c:pt idx="6">
                  <c:v>7.9758636000000003</c:v>
                </c:pt>
                <c:pt idx="7">
                  <c:v>7.9758636000000003</c:v>
                </c:pt>
                <c:pt idx="8">
                  <c:v>7.9758636000000003</c:v>
                </c:pt>
                <c:pt idx="9">
                  <c:v>7.9758636000000003</c:v>
                </c:pt>
                <c:pt idx="10">
                  <c:v>7.9758636000000003</c:v>
                </c:pt>
                <c:pt idx="11">
                  <c:v>7.9758636000000003</c:v>
                </c:pt>
                <c:pt idx="12">
                  <c:v>7.9758636000000003</c:v>
                </c:pt>
                <c:pt idx="13">
                  <c:v>7.9758636000000003</c:v>
                </c:pt>
                <c:pt idx="14">
                  <c:v>7.9758636000000003</c:v>
                </c:pt>
                <c:pt idx="15">
                  <c:v>7.9758636000000003</c:v>
                </c:pt>
                <c:pt idx="16">
                  <c:v>7.9758636000000003</c:v>
                </c:pt>
                <c:pt idx="17">
                  <c:v>7.9758636000000003</c:v>
                </c:pt>
                <c:pt idx="18">
                  <c:v>7.9758636000000003</c:v>
                </c:pt>
                <c:pt idx="19">
                  <c:v>7.9758636000000003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D7-4892-B338-CA66C35EF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996479086948721"/>
          <c:y val="4.5203983007178705E-2"/>
          <c:w val="0.31298588709933806"/>
          <c:h val="0.24691563886420609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data'!$V$42:$V$61</c:f>
              <c:numCache>
                <c:formatCode>0.00</c:formatCode>
                <c:ptCount val="20"/>
                <c:pt idx="0">
                  <c:v>0.74194105263157883</c:v>
                </c:pt>
                <c:pt idx="1">
                  <c:v>0.7378017391304349</c:v>
                </c:pt>
                <c:pt idx="2">
                  <c:v>0.73509545454545444</c:v>
                </c:pt>
                <c:pt idx="3">
                  <c:v>0.67583217391304362</c:v>
                </c:pt>
                <c:pt idx="4">
                  <c:v>0.77744000000000024</c:v>
                </c:pt>
                <c:pt idx="5">
                  <c:v>0.86400434782608682</c:v>
                </c:pt>
                <c:pt idx="6">
                  <c:v>0.82401391304347826</c:v>
                </c:pt>
                <c:pt idx="7">
                  <c:v>0.83064583333333319</c:v>
                </c:pt>
                <c:pt idx="8">
                  <c:v>0.79621708333333341</c:v>
                </c:pt>
                <c:pt idx="9">
                  <c:v>0.72854749999999979</c:v>
                </c:pt>
                <c:pt idx="10">
                  <c:v>0.79439478260869567</c:v>
                </c:pt>
                <c:pt idx="11">
                  <c:v>0.85102173913043455</c:v>
                </c:pt>
                <c:pt idx="12">
                  <c:v>0.96764869565217393</c:v>
                </c:pt>
                <c:pt idx="13">
                  <c:v>0.75607304347826099</c:v>
                </c:pt>
                <c:pt idx="14">
                  <c:v>0.86530695652173895</c:v>
                </c:pt>
                <c:pt idx="15">
                  <c:v>0.77540130434782617</c:v>
                </c:pt>
                <c:pt idx="16">
                  <c:v>0.77946749999999987</c:v>
                </c:pt>
                <c:pt idx="17">
                  <c:v>0.80806173913043489</c:v>
                </c:pt>
                <c:pt idx="18">
                  <c:v>0.67775869565217384</c:v>
                </c:pt>
                <c:pt idx="19">
                  <c:v>0.45159428571428573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7-46D5-B52B-7F5379B8B033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data'!$W$42:$W$61</c:f>
              <c:numCache>
                <c:formatCode>0.00</c:formatCode>
                <c:ptCount val="20"/>
                <c:pt idx="0">
                  <c:v>0.98442394736842109</c:v>
                </c:pt>
                <c:pt idx="1">
                  <c:v>0.52097478260869534</c:v>
                </c:pt>
                <c:pt idx="2">
                  <c:v>0.59735584980237189</c:v>
                </c:pt>
                <c:pt idx="3">
                  <c:v>0.11527565217391289</c:v>
                </c:pt>
                <c:pt idx="4">
                  <c:v>0.26306319999999983</c:v>
                </c:pt>
                <c:pt idx="5">
                  <c:v>0.94236565217391322</c:v>
                </c:pt>
                <c:pt idx="6">
                  <c:v>0.26503733695652154</c:v>
                </c:pt>
                <c:pt idx="7">
                  <c:v>1.1648893666666664</c:v>
                </c:pt>
                <c:pt idx="8">
                  <c:v>1.0756677166666671</c:v>
                </c:pt>
                <c:pt idx="9">
                  <c:v>0.79510750000000063</c:v>
                </c:pt>
                <c:pt idx="10">
                  <c:v>0.50996021739130426</c:v>
                </c:pt>
                <c:pt idx="11">
                  <c:v>0.89827117753623231</c:v>
                </c:pt>
                <c:pt idx="12">
                  <c:v>0.93240880434782625</c:v>
                </c:pt>
                <c:pt idx="13">
                  <c:v>0.51198695652173898</c:v>
                </c:pt>
                <c:pt idx="14">
                  <c:v>0.62617554347826088</c:v>
                </c:pt>
                <c:pt idx="15">
                  <c:v>1.0494020289855066</c:v>
                </c:pt>
                <c:pt idx="16">
                  <c:v>1.1392445833333338</c:v>
                </c:pt>
                <c:pt idx="17">
                  <c:v>0.9838757608695653</c:v>
                </c:pt>
                <c:pt idx="18">
                  <c:v>1.1114296376811597</c:v>
                </c:pt>
                <c:pt idx="19">
                  <c:v>1.1219434415584413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A7-46D5-B52B-7F5379B8B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data'!$AG$42:$AG$61</c:f>
              <c:numCache>
                <c:formatCode>General</c:formatCode>
                <c:ptCount val="20"/>
                <c:pt idx="0">
                  <c:v>0.57496359100000005</c:v>
                </c:pt>
                <c:pt idx="1">
                  <c:v>0.57496359100000005</c:v>
                </c:pt>
                <c:pt idx="2">
                  <c:v>0.57496359100000005</c:v>
                </c:pt>
                <c:pt idx="3">
                  <c:v>0.57496359100000005</c:v>
                </c:pt>
                <c:pt idx="4">
                  <c:v>0.57496359100000005</c:v>
                </c:pt>
                <c:pt idx="5">
                  <c:v>0.57496359100000005</c:v>
                </c:pt>
                <c:pt idx="6">
                  <c:v>0.57496359100000005</c:v>
                </c:pt>
                <c:pt idx="7">
                  <c:v>0.57496359100000005</c:v>
                </c:pt>
                <c:pt idx="8">
                  <c:v>0.57496359100000005</c:v>
                </c:pt>
                <c:pt idx="9">
                  <c:v>0.57496359100000005</c:v>
                </c:pt>
                <c:pt idx="10">
                  <c:v>0.57496359100000005</c:v>
                </c:pt>
                <c:pt idx="11">
                  <c:v>0.57496359100000005</c:v>
                </c:pt>
                <c:pt idx="12">
                  <c:v>0.57496359100000005</c:v>
                </c:pt>
                <c:pt idx="13">
                  <c:v>0.57496359100000005</c:v>
                </c:pt>
                <c:pt idx="14">
                  <c:v>0.57496359100000005</c:v>
                </c:pt>
                <c:pt idx="15">
                  <c:v>0.57496359100000005</c:v>
                </c:pt>
                <c:pt idx="16">
                  <c:v>0.57496359100000005</c:v>
                </c:pt>
                <c:pt idx="17">
                  <c:v>0.57496359100000005</c:v>
                </c:pt>
                <c:pt idx="18">
                  <c:v>0.57496359100000005</c:v>
                </c:pt>
                <c:pt idx="19">
                  <c:v>0.57496359100000005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A7-46D5-B52B-7F5379B8B033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data'!$AH$42:$AH$61</c:f>
              <c:numCache>
                <c:formatCode>General</c:formatCode>
                <c:ptCount val="20"/>
                <c:pt idx="0">
                  <c:v>1.4143373619999999</c:v>
                </c:pt>
                <c:pt idx="1">
                  <c:v>1.4143373619999999</c:v>
                </c:pt>
                <c:pt idx="2">
                  <c:v>1.4143373619999999</c:v>
                </c:pt>
                <c:pt idx="3">
                  <c:v>1.4143373619999999</c:v>
                </c:pt>
                <c:pt idx="4">
                  <c:v>1.4143373619999999</c:v>
                </c:pt>
                <c:pt idx="5">
                  <c:v>1.4143373619999999</c:v>
                </c:pt>
                <c:pt idx="6">
                  <c:v>1.4143373619999999</c:v>
                </c:pt>
                <c:pt idx="7">
                  <c:v>1.4143373619999999</c:v>
                </c:pt>
                <c:pt idx="8">
                  <c:v>1.4143373619999999</c:v>
                </c:pt>
                <c:pt idx="9">
                  <c:v>1.4143373619999999</c:v>
                </c:pt>
                <c:pt idx="10">
                  <c:v>1.4143373619999999</c:v>
                </c:pt>
                <c:pt idx="11">
                  <c:v>1.4143373619999999</c:v>
                </c:pt>
                <c:pt idx="12">
                  <c:v>1.4143373619999999</c:v>
                </c:pt>
                <c:pt idx="13">
                  <c:v>1.4143373619999999</c:v>
                </c:pt>
                <c:pt idx="14">
                  <c:v>1.4143373619999999</c:v>
                </c:pt>
                <c:pt idx="15">
                  <c:v>1.4143373619999999</c:v>
                </c:pt>
                <c:pt idx="16">
                  <c:v>1.4143373619999999</c:v>
                </c:pt>
                <c:pt idx="17">
                  <c:v>1.4143373619999999</c:v>
                </c:pt>
                <c:pt idx="18">
                  <c:v>1.4143373619999999</c:v>
                </c:pt>
                <c:pt idx="19">
                  <c:v>1.4143373619999999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A7-46D5-B52B-7F5379B8B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0798523334430434"/>
          <c:y val="7.9604535455513339E-2"/>
          <c:w val="0.41319907713604204"/>
          <c:h val="0.1422489202709297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data'!$N$142:$N$161</c:f>
              <c:numCache>
                <c:formatCode>0.00</c:formatCode>
                <c:ptCount val="20"/>
                <c:pt idx="1">
                  <c:v>19.18487318181818</c:v>
                </c:pt>
                <c:pt idx="2">
                  <c:v>21.156806086956522</c:v>
                </c:pt>
                <c:pt idx="3">
                  <c:v>14.084956956521738</c:v>
                </c:pt>
                <c:pt idx="4">
                  <c:v>15.476395833333335</c:v>
                </c:pt>
                <c:pt idx="5">
                  <c:v>19.980746249999999</c:v>
                </c:pt>
                <c:pt idx="6">
                  <c:v>19.278799583333335</c:v>
                </c:pt>
                <c:pt idx="7">
                  <c:v>17.331635217391305</c:v>
                </c:pt>
                <c:pt idx="8">
                  <c:v>15.300302499999999</c:v>
                </c:pt>
                <c:pt idx="9">
                  <c:v>10.988780869565218</c:v>
                </c:pt>
                <c:pt idx="10">
                  <c:v>16.470410416666667</c:v>
                </c:pt>
                <c:pt idx="11">
                  <c:v>12.36273608695652</c:v>
                </c:pt>
                <c:pt idx="12">
                  <c:v>11.224713333333332</c:v>
                </c:pt>
                <c:pt idx="13">
                  <c:v>8.0644495833333352</c:v>
                </c:pt>
                <c:pt idx="14">
                  <c:v>9.6828330434782615</c:v>
                </c:pt>
                <c:pt idx="15">
                  <c:v>5.8387478260869567</c:v>
                </c:pt>
                <c:pt idx="16">
                  <c:v>6.6055554166666672</c:v>
                </c:pt>
                <c:pt idx="17">
                  <c:v>4.9493973913043483</c:v>
                </c:pt>
                <c:pt idx="18">
                  <c:v>5.5900052173913028</c:v>
                </c:pt>
                <c:pt idx="19">
                  <c:v>4.931250454545455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C-4A8E-8C86-EFE856412A83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data'!$O$142:$O$161</c:f>
              <c:numCache>
                <c:formatCode>0.00</c:formatCode>
                <c:ptCount val="20"/>
                <c:pt idx="1">
                  <c:v>113.10548507905139</c:v>
                </c:pt>
                <c:pt idx="2">
                  <c:v>126.9229776630435</c:v>
                </c:pt>
                <c:pt idx="3">
                  <c:v>110.64458137681159</c:v>
                </c:pt>
                <c:pt idx="4">
                  <c:v>106.76287176666668</c:v>
                </c:pt>
                <c:pt idx="5">
                  <c:v>154.52997335000001</c:v>
                </c:pt>
                <c:pt idx="6">
                  <c:v>115.20817681666669</c:v>
                </c:pt>
                <c:pt idx="7">
                  <c:v>108.23533144927535</c:v>
                </c:pt>
                <c:pt idx="8">
                  <c:v>62.372797500000019</c:v>
                </c:pt>
                <c:pt idx="9">
                  <c:v>52.014163713768106</c:v>
                </c:pt>
                <c:pt idx="10">
                  <c:v>47.33520583333334</c:v>
                </c:pt>
                <c:pt idx="11">
                  <c:v>54.095321829710159</c:v>
                </c:pt>
                <c:pt idx="12">
                  <c:v>28.81766984848484</c:v>
                </c:pt>
                <c:pt idx="13">
                  <c:v>29.466214166666667</c:v>
                </c:pt>
                <c:pt idx="14">
                  <c:v>27.2946911231884</c:v>
                </c:pt>
                <c:pt idx="15">
                  <c:v>25.566240090579711</c:v>
                </c:pt>
                <c:pt idx="16">
                  <c:v>17.406187916666671</c:v>
                </c:pt>
                <c:pt idx="17">
                  <c:v>16.598908442028986</c:v>
                </c:pt>
                <c:pt idx="18">
                  <c:v>14.640477699275364</c:v>
                </c:pt>
                <c:pt idx="19">
                  <c:v>14.641654328063236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3C-4A8E-8C86-EFE856412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data'!$Y$142:$Y$161</c:f>
              <c:numCache>
                <c:formatCode>General</c:formatCode>
                <c:ptCount val="20"/>
                <c:pt idx="0">
                  <c:v>0.81287643099999995</c:v>
                </c:pt>
                <c:pt idx="1">
                  <c:v>0.81287643099999995</c:v>
                </c:pt>
                <c:pt idx="2">
                  <c:v>0.81287643099999995</c:v>
                </c:pt>
                <c:pt idx="3">
                  <c:v>0.81287643099999995</c:v>
                </c:pt>
                <c:pt idx="4">
                  <c:v>0.81287643099999995</c:v>
                </c:pt>
                <c:pt idx="5">
                  <c:v>0.81287643099999995</c:v>
                </c:pt>
                <c:pt idx="6">
                  <c:v>0.81287643099999995</c:v>
                </c:pt>
                <c:pt idx="7">
                  <c:v>0.81287643099999995</c:v>
                </c:pt>
                <c:pt idx="8">
                  <c:v>0.81287643099999995</c:v>
                </c:pt>
                <c:pt idx="9">
                  <c:v>0.81287643099999995</c:v>
                </c:pt>
                <c:pt idx="10">
                  <c:v>0.81287643099999995</c:v>
                </c:pt>
                <c:pt idx="11">
                  <c:v>0.81287643099999995</c:v>
                </c:pt>
                <c:pt idx="12">
                  <c:v>0.81287643099999995</c:v>
                </c:pt>
                <c:pt idx="13">
                  <c:v>0.81287643099999995</c:v>
                </c:pt>
                <c:pt idx="14">
                  <c:v>0.81287643099999995</c:v>
                </c:pt>
                <c:pt idx="15">
                  <c:v>0.81287643099999995</c:v>
                </c:pt>
                <c:pt idx="16">
                  <c:v>0.81287643099999995</c:v>
                </c:pt>
                <c:pt idx="17">
                  <c:v>0.81287643099999995</c:v>
                </c:pt>
                <c:pt idx="18">
                  <c:v>0.81287643099999995</c:v>
                </c:pt>
                <c:pt idx="19">
                  <c:v>0.81287643099999995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3C-4A8E-8C86-EFE856412A83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data'!$Z$142:$Z$161</c:f>
              <c:numCache>
                <c:formatCode>General</c:formatCode>
                <c:ptCount val="20"/>
                <c:pt idx="0">
                  <c:v>3.7742788909999998</c:v>
                </c:pt>
                <c:pt idx="1">
                  <c:v>3.7742788909999998</c:v>
                </c:pt>
                <c:pt idx="2">
                  <c:v>3.7742788909999998</c:v>
                </c:pt>
                <c:pt idx="3">
                  <c:v>3.7742788909999998</c:v>
                </c:pt>
                <c:pt idx="4">
                  <c:v>3.7742788909999998</c:v>
                </c:pt>
                <c:pt idx="5">
                  <c:v>3.7742788909999998</c:v>
                </c:pt>
                <c:pt idx="6">
                  <c:v>3.7742788909999998</c:v>
                </c:pt>
                <c:pt idx="7">
                  <c:v>3.7742788909999998</c:v>
                </c:pt>
                <c:pt idx="8">
                  <c:v>3.7742788909999998</c:v>
                </c:pt>
                <c:pt idx="9">
                  <c:v>3.7742788909999998</c:v>
                </c:pt>
                <c:pt idx="10">
                  <c:v>3.7742788909999998</c:v>
                </c:pt>
                <c:pt idx="11">
                  <c:v>3.7742788909999998</c:v>
                </c:pt>
                <c:pt idx="12">
                  <c:v>3.7742788909999998</c:v>
                </c:pt>
                <c:pt idx="13">
                  <c:v>3.7742788909999998</c:v>
                </c:pt>
                <c:pt idx="14">
                  <c:v>3.7742788909999998</c:v>
                </c:pt>
                <c:pt idx="15">
                  <c:v>3.7742788909999998</c:v>
                </c:pt>
                <c:pt idx="16">
                  <c:v>3.7742788909999998</c:v>
                </c:pt>
                <c:pt idx="17">
                  <c:v>3.7742788909999998</c:v>
                </c:pt>
                <c:pt idx="18">
                  <c:v>3.7742788909999998</c:v>
                </c:pt>
                <c:pt idx="19">
                  <c:v>3.7742788909999998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3C-4A8E-8C86-EFE856412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7697621591788883"/>
          <c:y val="7.9604535455513339E-2"/>
          <c:w val="0.34420809456245754"/>
          <c:h val="0.12609868493211657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data'!$R$2:$R$21</c:f>
              <c:numCache>
                <c:formatCode>0.00</c:formatCode>
                <c:ptCount val="20"/>
                <c:pt idx="0">
                  <c:v>2.2072560000000001</c:v>
                </c:pt>
                <c:pt idx="1">
                  <c:v>1.8168150000000003</c:v>
                </c:pt>
                <c:pt idx="2">
                  <c:v>2.4589991666666662</c:v>
                </c:pt>
                <c:pt idx="3">
                  <c:v>2.0936791666666665</c:v>
                </c:pt>
                <c:pt idx="4">
                  <c:v>2.6046212499999997</c:v>
                </c:pt>
                <c:pt idx="5">
                  <c:v>1.8037729166666667</c:v>
                </c:pt>
                <c:pt idx="6">
                  <c:v>2.0078416666666663</c:v>
                </c:pt>
                <c:pt idx="7">
                  <c:v>2.3376916666666658</c:v>
                </c:pt>
                <c:pt idx="8">
                  <c:v>1.9764079166666668</c:v>
                </c:pt>
                <c:pt idx="9">
                  <c:v>1.5386983333333333</c:v>
                </c:pt>
                <c:pt idx="10">
                  <c:v>1.6922437499999994</c:v>
                </c:pt>
                <c:pt idx="11">
                  <c:v>1.8658024999999998</c:v>
                </c:pt>
                <c:pt idx="12">
                  <c:v>2.0322162500000003</c:v>
                </c:pt>
                <c:pt idx="13">
                  <c:v>1.2330973913043479</c:v>
                </c:pt>
                <c:pt idx="14">
                  <c:v>1.5714595652173913</c:v>
                </c:pt>
                <c:pt idx="15">
                  <c:v>1.4612521739130435</c:v>
                </c:pt>
                <c:pt idx="16">
                  <c:v>1.5918533333333329</c:v>
                </c:pt>
                <c:pt idx="17">
                  <c:v>2.3468630434782605</c:v>
                </c:pt>
                <c:pt idx="18">
                  <c:v>1.4215304545454543</c:v>
                </c:pt>
                <c:pt idx="19">
                  <c:v>1.5758342857142857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C-4309-B2D5-6963D31D1CCC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data'!$T$2:$T$21</c:f>
              <c:numCache>
                <c:formatCode>0.00</c:formatCode>
                <c:ptCount val="20"/>
                <c:pt idx="0">
                  <c:v>1.0976999999999999</c:v>
                </c:pt>
                <c:pt idx="1">
                  <c:v>0.85883333333333345</c:v>
                </c:pt>
                <c:pt idx="2">
                  <c:v>0.85629166666666678</c:v>
                </c:pt>
                <c:pt idx="3">
                  <c:v>0.78250000000000008</c:v>
                </c:pt>
                <c:pt idx="4">
                  <c:v>0.75229166666666691</c:v>
                </c:pt>
                <c:pt idx="5">
                  <c:v>0.77504166666666663</c:v>
                </c:pt>
                <c:pt idx="6">
                  <c:v>0.90633333333333332</c:v>
                </c:pt>
                <c:pt idx="7">
                  <c:v>0.7633333333333332</c:v>
                </c:pt>
                <c:pt idx="8">
                  <c:v>0.57162499999999994</c:v>
                </c:pt>
                <c:pt idx="9">
                  <c:v>0.46162500000000001</c:v>
                </c:pt>
                <c:pt idx="10">
                  <c:v>0.5003749999999999</c:v>
                </c:pt>
                <c:pt idx="11">
                  <c:v>0.54200000000000015</c:v>
                </c:pt>
                <c:pt idx="12">
                  <c:v>0.61175000000000002</c:v>
                </c:pt>
                <c:pt idx="13">
                  <c:v>0.30734782608695649</c:v>
                </c:pt>
                <c:pt idx="14">
                  <c:v>0.36700000000000005</c:v>
                </c:pt>
                <c:pt idx="15">
                  <c:v>0.24840000000000001</c:v>
                </c:pt>
                <c:pt idx="16">
                  <c:v>0.35224166666666662</c:v>
                </c:pt>
                <c:pt idx="17">
                  <c:v>0.67532173913043481</c:v>
                </c:pt>
                <c:pt idx="18">
                  <c:v>0.50643636363636357</c:v>
                </c:pt>
                <c:pt idx="19">
                  <c:v>0.43327619047619031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AC-4309-B2D5-6963D31D1CCC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data'!$S$2:$S$21</c:f>
              <c:numCache>
                <c:formatCode>0.00</c:formatCode>
                <c:ptCount val="20"/>
                <c:pt idx="0">
                  <c:v>5.0894906666666673</c:v>
                </c:pt>
                <c:pt idx="1">
                  <c:v>8.0189318000000007</c:v>
                </c:pt>
                <c:pt idx="2">
                  <c:v>6.8706308333333315</c:v>
                </c:pt>
                <c:pt idx="3">
                  <c:v>8.2773875000000015</c:v>
                </c:pt>
                <c:pt idx="4">
                  <c:v>4.6509007499999999</c:v>
                </c:pt>
                <c:pt idx="5">
                  <c:v>5.2198922833333334</c:v>
                </c:pt>
                <c:pt idx="6">
                  <c:v>5.0760833333333331</c:v>
                </c:pt>
                <c:pt idx="7">
                  <c:v>5.5894525000000002</c:v>
                </c:pt>
                <c:pt idx="8">
                  <c:v>4.8084668833333328</c:v>
                </c:pt>
                <c:pt idx="9">
                  <c:v>4.0005336666666649</c:v>
                </c:pt>
                <c:pt idx="10">
                  <c:v>6.2057866666666683</c:v>
                </c:pt>
                <c:pt idx="11">
                  <c:v>5.1591602999999999</c:v>
                </c:pt>
                <c:pt idx="12">
                  <c:v>3.763340949999999</c:v>
                </c:pt>
                <c:pt idx="13">
                  <c:v>3.5593438586956516</c:v>
                </c:pt>
                <c:pt idx="14">
                  <c:v>3.8163233514492747</c:v>
                </c:pt>
                <c:pt idx="15">
                  <c:v>6.2375503260869571</c:v>
                </c:pt>
                <c:pt idx="16">
                  <c:v>4.1086516666666677</c:v>
                </c:pt>
                <c:pt idx="17">
                  <c:v>4.6741198731884062</c:v>
                </c:pt>
                <c:pt idx="18">
                  <c:v>3.5788791106719371</c:v>
                </c:pt>
                <c:pt idx="19">
                  <c:v>4.9661411688311681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AC-4309-B2D5-6963D31D1CCC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data'!$U$2:$U$21</c:f>
              <c:numCache>
                <c:formatCode>0.00</c:formatCode>
                <c:ptCount val="20"/>
                <c:pt idx="0">
                  <c:v>3.0543476190476193</c:v>
                </c:pt>
                <c:pt idx="1">
                  <c:v>3.1816866666666663</c:v>
                </c:pt>
                <c:pt idx="2">
                  <c:v>2.8668283333333333</c:v>
                </c:pt>
                <c:pt idx="3">
                  <c:v>3.5040833333333326</c:v>
                </c:pt>
                <c:pt idx="4">
                  <c:v>2.527508333333333</c:v>
                </c:pt>
                <c:pt idx="5">
                  <c:v>2.9499183333333332</c:v>
                </c:pt>
                <c:pt idx="6">
                  <c:v>2.6266666666666674</c:v>
                </c:pt>
                <c:pt idx="7">
                  <c:v>2.4986249999999997</c:v>
                </c:pt>
                <c:pt idx="8">
                  <c:v>1.6972549999999997</c:v>
                </c:pt>
                <c:pt idx="9">
                  <c:v>1.7787749999999998</c:v>
                </c:pt>
                <c:pt idx="10">
                  <c:v>1.9848333333333339</c:v>
                </c:pt>
                <c:pt idx="11">
                  <c:v>1.9193520000000004</c:v>
                </c:pt>
                <c:pt idx="12">
                  <c:v>1.3975700000000006</c:v>
                </c:pt>
                <c:pt idx="13">
                  <c:v>1.59269384057971</c:v>
                </c:pt>
                <c:pt idx="14">
                  <c:v>1.5183333333333335</c:v>
                </c:pt>
                <c:pt idx="15">
                  <c:v>1.7858958333333337</c:v>
                </c:pt>
                <c:pt idx="16">
                  <c:v>1.2025083333333337</c:v>
                </c:pt>
                <c:pt idx="17">
                  <c:v>1.0740990942028987</c:v>
                </c:pt>
                <c:pt idx="18">
                  <c:v>1.4338505928853753</c:v>
                </c:pt>
                <c:pt idx="19">
                  <c:v>1.7961010822510819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AC-4309-B2D5-6963D31D1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data'!$AI$2:$AI$21</c:f>
              <c:numCache>
                <c:formatCode>General</c:formatCode>
                <c:ptCount val="20"/>
                <c:pt idx="0">
                  <c:v>2.0840073419999996</c:v>
                </c:pt>
                <c:pt idx="1">
                  <c:v>2.0840073419999996</c:v>
                </c:pt>
                <c:pt idx="2">
                  <c:v>2.0840073419999996</c:v>
                </c:pt>
                <c:pt idx="3">
                  <c:v>2.0840073419999996</c:v>
                </c:pt>
                <c:pt idx="4">
                  <c:v>2.0840073419999996</c:v>
                </c:pt>
                <c:pt idx="5">
                  <c:v>2.0840073419999996</c:v>
                </c:pt>
                <c:pt idx="6">
                  <c:v>2.0840073419999996</c:v>
                </c:pt>
                <c:pt idx="7">
                  <c:v>2.0840073419999996</c:v>
                </c:pt>
                <c:pt idx="8">
                  <c:v>2.0840073419999996</c:v>
                </c:pt>
                <c:pt idx="9">
                  <c:v>2.0840073419999996</c:v>
                </c:pt>
                <c:pt idx="10">
                  <c:v>2.0840073419999996</c:v>
                </c:pt>
                <c:pt idx="11">
                  <c:v>2.0840073419999996</c:v>
                </c:pt>
                <c:pt idx="12">
                  <c:v>2.0840073419999996</c:v>
                </c:pt>
                <c:pt idx="13">
                  <c:v>2.0840073419999996</c:v>
                </c:pt>
                <c:pt idx="14">
                  <c:v>2.0840073419999996</c:v>
                </c:pt>
                <c:pt idx="15">
                  <c:v>2.0840073419999996</c:v>
                </c:pt>
                <c:pt idx="16">
                  <c:v>2.0840073419999996</c:v>
                </c:pt>
                <c:pt idx="17">
                  <c:v>2.0840073419999996</c:v>
                </c:pt>
                <c:pt idx="18">
                  <c:v>2.0840073419999996</c:v>
                </c:pt>
                <c:pt idx="19">
                  <c:v>2.0840073419999996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AC-4309-B2D5-6963D31D1CCC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data'!$AJ$2:$AJ$21</c:f>
              <c:numCache>
                <c:formatCode>General</c:formatCode>
                <c:ptCount val="20"/>
                <c:pt idx="0">
                  <c:v>8.1969522210000001</c:v>
                </c:pt>
                <c:pt idx="1">
                  <c:v>8.1969522210000001</c:v>
                </c:pt>
                <c:pt idx="2">
                  <c:v>8.1969522210000001</c:v>
                </c:pt>
                <c:pt idx="3">
                  <c:v>8.1969522210000001</c:v>
                </c:pt>
                <c:pt idx="4">
                  <c:v>8.1969522210000001</c:v>
                </c:pt>
                <c:pt idx="5">
                  <c:v>8.1969522210000001</c:v>
                </c:pt>
                <c:pt idx="6">
                  <c:v>8.1969522210000001</c:v>
                </c:pt>
                <c:pt idx="7">
                  <c:v>8.1969522210000001</c:v>
                </c:pt>
                <c:pt idx="8">
                  <c:v>8.1969522210000001</c:v>
                </c:pt>
                <c:pt idx="9">
                  <c:v>8.1969522210000001</c:v>
                </c:pt>
                <c:pt idx="10">
                  <c:v>8.1969522210000001</c:v>
                </c:pt>
                <c:pt idx="11">
                  <c:v>8.1969522210000001</c:v>
                </c:pt>
                <c:pt idx="12">
                  <c:v>8.1969522210000001</c:v>
                </c:pt>
                <c:pt idx="13">
                  <c:v>8.1969522210000001</c:v>
                </c:pt>
                <c:pt idx="14">
                  <c:v>8.1969522210000001</c:v>
                </c:pt>
                <c:pt idx="15">
                  <c:v>8.1969522210000001</c:v>
                </c:pt>
                <c:pt idx="16">
                  <c:v>8.1969522210000001</c:v>
                </c:pt>
                <c:pt idx="17">
                  <c:v>8.1969522210000001</c:v>
                </c:pt>
                <c:pt idx="18">
                  <c:v>8.1969522210000001</c:v>
                </c:pt>
                <c:pt idx="19">
                  <c:v>8.1969522210000001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AC-4309-B2D5-6963D31D1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680106530801294"/>
          <c:y val="4.5203983007178705E-2"/>
          <c:w val="0.32614960629921258"/>
          <c:h val="0.2469899046068262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data'!$P$142:$P$161</c:f>
              <c:numCache>
                <c:formatCode>0.00</c:formatCode>
                <c:ptCount val="20"/>
                <c:pt idx="1">
                  <c:v>3.2609245454545457</c:v>
                </c:pt>
                <c:pt idx="2">
                  <c:v>4.9388082608695649</c:v>
                </c:pt>
                <c:pt idx="3">
                  <c:v>3.8127834782608701</c:v>
                </c:pt>
                <c:pt idx="4">
                  <c:v>2.9258437500000003</c:v>
                </c:pt>
                <c:pt idx="5">
                  <c:v>4.2810633333333339</c:v>
                </c:pt>
                <c:pt idx="6">
                  <c:v>3.4986262499999996</c:v>
                </c:pt>
                <c:pt idx="7">
                  <c:v>3.2157317391304345</c:v>
                </c:pt>
                <c:pt idx="8">
                  <c:v>3.0229458333333334</c:v>
                </c:pt>
                <c:pt idx="9">
                  <c:v>2.2523339130434783</c:v>
                </c:pt>
                <c:pt idx="10">
                  <c:v>3.0192237500000005</c:v>
                </c:pt>
                <c:pt idx="11">
                  <c:v>1.869228695652174</c:v>
                </c:pt>
                <c:pt idx="12">
                  <c:v>2.3929552380952379</c:v>
                </c:pt>
                <c:pt idx="13">
                  <c:v>1.7259233333333335</c:v>
                </c:pt>
                <c:pt idx="14">
                  <c:v>1.5492469565217388</c:v>
                </c:pt>
                <c:pt idx="15">
                  <c:v>1.7648734782608695</c:v>
                </c:pt>
                <c:pt idx="16">
                  <c:v>1.9721895833333332</c:v>
                </c:pt>
                <c:pt idx="17">
                  <c:v>1.4939991304347831</c:v>
                </c:pt>
                <c:pt idx="18">
                  <c:v>1.105660869565217</c:v>
                </c:pt>
                <c:pt idx="19">
                  <c:v>1.4294054545454542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7-4E35-B6AC-16EA719C5FCD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data'!$Q$142:$Q$161</c:f>
              <c:numCache>
                <c:formatCode>0.00</c:formatCode>
                <c:ptCount val="20"/>
                <c:pt idx="1">
                  <c:v>3.9518015415019772</c:v>
                </c:pt>
                <c:pt idx="2">
                  <c:v>0.8570703442028984</c:v>
                </c:pt>
                <c:pt idx="3">
                  <c:v>1.0673856884057975</c:v>
                </c:pt>
                <c:pt idx="4">
                  <c:v>0.69660145000000062</c:v>
                </c:pt>
                <c:pt idx="5">
                  <c:v>0.48381493333333347</c:v>
                </c:pt>
                <c:pt idx="6">
                  <c:v>0.57648544999999984</c:v>
                </c:pt>
                <c:pt idx="7">
                  <c:v>0.45556492753623345</c:v>
                </c:pt>
                <c:pt idx="8">
                  <c:v>1.082934583333333</c:v>
                </c:pt>
                <c:pt idx="9">
                  <c:v>0.342325253623188</c:v>
                </c:pt>
                <c:pt idx="10">
                  <c:v>1.7278829166666667</c:v>
                </c:pt>
                <c:pt idx="11">
                  <c:v>3.7144879710144929</c:v>
                </c:pt>
                <c:pt idx="12">
                  <c:v>1.8106552164502161</c:v>
                </c:pt>
                <c:pt idx="13">
                  <c:v>2.0855929166666671</c:v>
                </c:pt>
                <c:pt idx="14">
                  <c:v>7.3063809601449279</c:v>
                </c:pt>
                <c:pt idx="15">
                  <c:v>3.4781681884057969</c:v>
                </c:pt>
                <c:pt idx="16">
                  <c:v>4.1893487499999997</c:v>
                </c:pt>
                <c:pt idx="17">
                  <c:v>4.5059450362318838</c:v>
                </c:pt>
                <c:pt idx="18">
                  <c:v>8.4775928804347842</c:v>
                </c:pt>
                <c:pt idx="19">
                  <c:v>3.3033941106719378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7-4E35-B6AC-16EA719C5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data'!$AA$142:$AA$161</c:f>
              <c:numCache>
                <c:formatCode>General</c:formatCode>
                <c:ptCount val="20"/>
                <c:pt idx="0">
                  <c:v>0.46887526499999999</c:v>
                </c:pt>
                <c:pt idx="1">
                  <c:v>0.46887526499999999</c:v>
                </c:pt>
                <c:pt idx="2">
                  <c:v>0.46887526499999999</c:v>
                </c:pt>
                <c:pt idx="3">
                  <c:v>0.46887526499999999</c:v>
                </c:pt>
                <c:pt idx="4">
                  <c:v>0.46887526499999999</c:v>
                </c:pt>
                <c:pt idx="5">
                  <c:v>0.46887526499999999</c:v>
                </c:pt>
                <c:pt idx="6">
                  <c:v>0.46887526499999999</c:v>
                </c:pt>
                <c:pt idx="7">
                  <c:v>0.46887526499999999</c:v>
                </c:pt>
                <c:pt idx="8">
                  <c:v>0.46887526499999999</c:v>
                </c:pt>
                <c:pt idx="9">
                  <c:v>0.46887526499999999</c:v>
                </c:pt>
                <c:pt idx="10">
                  <c:v>0.46887526499999999</c:v>
                </c:pt>
                <c:pt idx="11">
                  <c:v>0.46887526499999999</c:v>
                </c:pt>
                <c:pt idx="12">
                  <c:v>0.46887526499999999</c:v>
                </c:pt>
                <c:pt idx="13">
                  <c:v>0.46887526499999999</c:v>
                </c:pt>
                <c:pt idx="14">
                  <c:v>0.46887526499999999</c:v>
                </c:pt>
                <c:pt idx="15">
                  <c:v>0.46887526499999999</c:v>
                </c:pt>
                <c:pt idx="16">
                  <c:v>0.46887526499999999</c:v>
                </c:pt>
                <c:pt idx="17">
                  <c:v>0.46887526499999999</c:v>
                </c:pt>
                <c:pt idx="18">
                  <c:v>0.46887526499999999</c:v>
                </c:pt>
                <c:pt idx="19">
                  <c:v>0.46887526499999999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C7-4E35-B6AC-16EA719C5FCD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data'!$AB$142:$AB$161</c:f>
              <c:numCache>
                <c:formatCode>General</c:formatCode>
                <c:ptCount val="20"/>
                <c:pt idx="0">
                  <c:v>0.69035010200000002</c:v>
                </c:pt>
                <c:pt idx="1">
                  <c:v>0.69035010200000002</c:v>
                </c:pt>
                <c:pt idx="2">
                  <c:v>0.69035010200000002</c:v>
                </c:pt>
                <c:pt idx="3">
                  <c:v>0.69035010200000002</c:v>
                </c:pt>
                <c:pt idx="4">
                  <c:v>0.69035010200000002</c:v>
                </c:pt>
                <c:pt idx="5">
                  <c:v>0.69035010200000002</c:v>
                </c:pt>
                <c:pt idx="6">
                  <c:v>0.69035010200000002</c:v>
                </c:pt>
                <c:pt idx="7">
                  <c:v>0.69035010200000002</c:v>
                </c:pt>
                <c:pt idx="8">
                  <c:v>0.69035010200000002</c:v>
                </c:pt>
                <c:pt idx="9">
                  <c:v>0.69035010200000002</c:v>
                </c:pt>
                <c:pt idx="10">
                  <c:v>0.69035010200000002</c:v>
                </c:pt>
                <c:pt idx="11">
                  <c:v>0.69035010200000002</c:v>
                </c:pt>
                <c:pt idx="12">
                  <c:v>0.69035010200000002</c:v>
                </c:pt>
                <c:pt idx="13">
                  <c:v>0.69035010200000002</c:v>
                </c:pt>
                <c:pt idx="14">
                  <c:v>0.69035010200000002</c:v>
                </c:pt>
                <c:pt idx="15">
                  <c:v>0.69035010200000002</c:v>
                </c:pt>
                <c:pt idx="16">
                  <c:v>0.69035010200000002</c:v>
                </c:pt>
                <c:pt idx="17">
                  <c:v>0.69035010200000002</c:v>
                </c:pt>
                <c:pt idx="18">
                  <c:v>0.69035010200000002</c:v>
                </c:pt>
                <c:pt idx="19">
                  <c:v>0.69035010200000002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C7-4E35-B6AC-16EA719C5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578543493900426"/>
          <c:y val="7.9604535455513339E-2"/>
          <c:w val="0.33539887554134212"/>
          <c:h val="0.13013624376681984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data'!$R$142:$R$161</c:f>
              <c:numCache>
                <c:formatCode>0.00</c:formatCode>
                <c:ptCount val="20"/>
                <c:pt idx="1">
                  <c:v>5.3708999999999998</c:v>
                </c:pt>
                <c:pt idx="2">
                  <c:v>6.2412095652173916</c:v>
                </c:pt>
                <c:pt idx="3">
                  <c:v>4.5797130434782609</c:v>
                </c:pt>
                <c:pt idx="4">
                  <c:v>6.049735000000001</c:v>
                </c:pt>
                <c:pt idx="5">
                  <c:v>5.2626270833333324</c:v>
                </c:pt>
                <c:pt idx="6">
                  <c:v>5.5706449999999998</c:v>
                </c:pt>
                <c:pt idx="7">
                  <c:v>4.3384669565217395</c:v>
                </c:pt>
                <c:pt idx="8">
                  <c:v>4.7469079166666681</c:v>
                </c:pt>
                <c:pt idx="9">
                  <c:v>3.8284373913043477</c:v>
                </c:pt>
                <c:pt idx="10">
                  <c:v>4.5628929166666659</c:v>
                </c:pt>
                <c:pt idx="11">
                  <c:v>3.765488695652174</c:v>
                </c:pt>
                <c:pt idx="12">
                  <c:v>5.3281585714285722</c:v>
                </c:pt>
                <c:pt idx="13">
                  <c:v>3.5406429166666675</c:v>
                </c:pt>
                <c:pt idx="14">
                  <c:v>4.0242565217391304</c:v>
                </c:pt>
                <c:pt idx="15">
                  <c:v>4.5822960869565215</c:v>
                </c:pt>
                <c:pt idx="16">
                  <c:v>3.8129950000000004</c:v>
                </c:pt>
                <c:pt idx="17">
                  <c:v>3.055758260869565</c:v>
                </c:pt>
                <c:pt idx="18">
                  <c:v>3.5380147826086956</c:v>
                </c:pt>
                <c:pt idx="19">
                  <c:v>3.2676331818181832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2-4CB9-AB3D-DA787525D2E2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data'!$T$142:$T$161</c:f>
              <c:numCache>
                <c:formatCode>0.00</c:formatCode>
                <c:ptCount val="20"/>
                <c:pt idx="1">
                  <c:v>2.8101363636363637</c:v>
                </c:pt>
                <c:pt idx="2">
                  <c:v>3.4438695652173918</c:v>
                </c:pt>
                <c:pt idx="3">
                  <c:v>2.4596956521739126</c:v>
                </c:pt>
                <c:pt idx="4">
                  <c:v>3.1613333333333338</c:v>
                </c:pt>
                <c:pt idx="5">
                  <c:v>3.226541666666666</c:v>
                </c:pt>
                <c:pt idx="6">
                  <c:v>3.4102083333333333</c:v>
                </c:pt>
                <c:pt idx="7">
                  <c:v>2.7048260869565213</c:v>
                </c:pt>
                <c:pt idx="8">
                  <c:v>2.6926666666666663</c:v>
                </c:pt>
                <c:pt idx="9">
                  <c:v>2.0830869565217394</c:v>
                </c:pt>
                <c:pt idx="10">
                  <c:v>2.145291666666667</c:v>
                </c:pt>
                <c:pt idx="11">
                  <c:v>1.7428695652173916</c:v>
                </c:pt>
                <c:pt idx="12">
                  <c:v>2.3958095238095241</c:v>
                </c:pt>
                <c:pt idx="13">
                  <c:v>1.4275416666666665</c:v>
                </c:pt>
                <c:pt idx="14">
                  <c:v>1.764826086956522</c:v>
                </c:pt>
                <c:pt idx="15">
                  <c:v>1.7034739130434777</c:v>
                </c:pt>
                <c:pt idx="16">
                  <c:v>1.4121500000000002</c:v>
                </c:pt>
                <c:pt idx="17">
                  <c:v>1.2448434782608693</c:v>
                </c:pt>
                <c:pt idx="18">
                  <c:v>1.4845391304347826</c:v>
                </c:pt>
                <c:pt idx="19">
                  <c:v>1.7417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2-4CB9-AB3D-DA787525D2E2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data'!$S$142:$S$161</c:f>
              <c:numCache>
                <c:formatCode>0.00</c:formatCode>
                <c:ptCount val="20"/>
                <c:pt idx="1">
                  <c:v>11.461373043478261</c:v>
                </c:pt>
                <c:pt idx="2">
                  <c:v>8.823263351449274</c:v>
                </c:pt>
                <c:pt idx="3">
                  <c:v>10.19393320652174</c:v>
                </c:pt>
                <c:pt idx="4">
                  <c:v>9.3124922000000012</c:v>
                </c:pt>
                <c:pt idx="5">
                  <c:v>8.9844409166666672</c:v>
                </c:pt>
                <c:pt idx="6">
                  <c:v>9.5040814000000005</c:v>
                </c:pt>
                <c:pt idx="7">
                  <c:v>10.728526376811597</c:v>
                </c:pt>
                <c:pt idx="8">
                  <c:v>8.2704674999999988</c:v>
                </c:pt>
                <c:pt idx="9">
                  <c:v>6.3874263586956541</c:v>
                </c:pt>
                <c:pt idx="10">
                  <c:v>8.4928391666666716</c:v>
                </c:pt>
                <c:pt idx="11">
                  <c:v>8.1669400543478261</c:v>
                </c:pt>
                <c:pt idx="12">
                  <c:v>6.1275673376623363</c:v>
                </c:pt>
                <c:pt idx="13">
                  <c:v>5.0711837499999977</c:v>
                </c:pt>
                <c:pt idx="14">
                  <c:v>3.3246280615942032</c:v>
                </c:pt>
                <c:pt idx="15">
                  <c:v>5.5987372463768104</c:v>
                </c:pt>
                <c:pt idx="16">
                  <c:v>6.566146250000001</c:v>
                </c:pt>
                <c:pt idx="17">
                  <c:v>8.8370367391304327</c:v>
                </c:pt>
                <c:pt idx="18">
                  <c:v>7.2486177173913058</c:v>
                </c:pt>
                <c:pt idx="19">
                  <c:v>5.9502346442687717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2-4CB9-AB3D-DA787525D2E2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data'!$U$142:$U$161</c:f>
              <c:numCache>
                <c:formatCode>0.00</c:formatCode>
                <c:ptCount val="20"/>
                <c:pt idx="1">
                  <c:v>4.110211462450593</c:v>
                </c:pt>
                <c:pt idx="2">
                  <c:v>2.3390887681159414</c:v>
                </c:pt>
                <c:pt idx="3">
                  <c:v>3.9813876811594198</c:v>
                </c:pt>
                <c:pt idx="4">
                  <c:v>2.6775066666666665</c:v>
                </c:pt>
                <c:pt idx="5">
                  <c:v>5.0679783333333344</c:v>
                </c:pt>
                <c:pt idx="6">
                  <c:v>3.543471666666667</c:v>
                </c:pt>
                <c:pt idx="7">
                  <c:v>3.6929239130434781</c:v>
                </c:pt>
                <c:pt idx="8">
                  <c:v>3.0415000000000005</c:v>
                </c:pt>
                <c:pt idx="9">
                  <c:v>2.2049130434782609</c:v>
                </c:pt>
                <c:pt idx="10">
                  <c:v>3.1079166666666671</c:v>
                </c:pt>
                <c:pt idx="11">
                  <c:v>3.260255434782608</c:v>
                </c:pt>
                <c:pt idx="12">
                  <c:v>2.6486904761904762</c:v>
                </c:pt>
                <c:pt idx="13">
                  <c:v>2.215875</c:v>
                </c:pt>
                <c:pt idx="14">
                  <c:v>1.9264655797101449</c:v>
                </c:pt>
                <c:pt idx="15">
                  <c:v>2.4807594202898544</c:v>
                </c:pt>
                <c:pt idx="16">
                  <c:v>2.501854166666666</c:v>
                </c:pt>
                <c:pt idx="17">
                  <c:v>2.8256815217391305</c:v>
                </c:pt>
                <c:pt idx="18">
                  <c:v>2.9766400362318848</c:v>
                </c:pt>
                <c:pt idx="19">
                  <c:v>2.3323521739130442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72-4CB9-AB3D-DA787525D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data'!$AI$142:$AI$161</c:f>
              <c:numCache>
                <c:formatCode>General</c:formatCode>
                <c:ptCount val="20"/>
                <c:pt idx="0">
                  <c:v>2.1691506409999999</c:v>
                </c:pt>
                <c:pt idx="1">
                  <c:v>2.1691506409999999</c:v>
                </c:pt>
                <c:pt idx="2">
                  <c:v>2.1691506409999999</c:v>
                </c:pt>
                <c:pt idx="3">
                  <c:v>2.1691506409999999</c:v>
                </c:pt>
                <c:pt idx="4">
                  <c:v>2.1691506409999999</c:v>
                </c:pt>
                <c:pt idx="5">
                  <c:v>2.1691506409999999</c:v>
                </c:pt>
                <c:pt idx="6">
                  <c:v>2.1691506409999999</c:v>
                </c:pt>
                <c:pt idx="7">
                  <c:v>2.1691506409999999</c:v>
                </c:pt>
                <c:pt idx="8">
                  <c:v>2.1691506409999999</c:v>
                </c:pt>
                <c:pt idx="9">
                  <c:v>2.1691506409999999</c:v>
                </c:pt>
                <c:pt idx="10">
                  <c:v>2.1691506409999999</c:v>
                </c:pt>
                <c:pt idx="11">
                  <c:v>2.1691506409999999</c:v>
                </c:pt>
                <c:pt idx="12">
                  <c:v>2.1691506409999999</c:v>
                </c:pt>
                <c:pt idx="13">
                  <c:v>2.1691506409999999</c:v>
                </c:pt>
                <c:pt idx="14">
                  <c:v>2.1691506409999999</c:v>
                </c:pt>
                <c:pt idx="15">
                  <c:v>2.1691506409999999</c:v>
                </c:pt>
                <c:pt idx="16">
                  <c:v>2.1691506409999999</c:v>
                </c:pt>
                <c:pt idx="17">
                  <c:v>2.1691506409999999</c:v>
                </c:pt>
                <c:pt idx="18">
                  <c:v>2.1691506409999999</c:v>
                </c:pt>
                <c:pt idx="19">
                  <c:v>2.1691506409999999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72-4CB9-AB3D-DA787525D2E2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data'!$AJ$142:$AJ$161</c:f>
              <c:numCache>
                <c:formatCode>General</c:formatCode>
                <c:ptCount val="20"/>
                <c:pt idx="0">
                  <c:v>7.788086227</c:v>
                </c:pt>
                <c:pt idx="1">
                  <c:v>7.788086227</c:v>
                </c:pt>
                <c:pt idx="2">
                  <c:v>7.788086227</c:v>
                </c:pt>
                <c:pt idx="3">
                  <c:v>7.788086227</c:v>
                </c:pt>
                <c:pt idx="4">
                  <c:v>7.788086227</c:v>
                </c:pt>
                <c:pt idx="5">
                  <c:v>7.788086227</c:v>
                </c:pt>
                <c:pt idx="6">
                  <c:v>7.788086227</c:v>
                </c:pt>
                <c:pt idx="7">
                  <c:v>7.788086227</c:v>
                </c:pt>
                <c:pt idx="8">
                  <c:v>7.788086227</c:v>
                </c:pt>
                <c:pt idx="9">
                  <c:v>7.788086227</c:v>
                </c:pt>
                <c:pt idx="10">
                  <c:v>7.788086227</c:v>
                </c:pt>
                <c:pt idx="11">
                  <c:v>7.788086227</c:v>
                </c:pt>
                <c:pt idx="12">
                  <c:v>7.788086227</c:v>
                </c:pt>
                <c:pt idx="13">
                  <c:v>7.788086227</c:v>
                </c:pt>
                <c:pt idx="14">
                  <c:v>7.788086227</c:v>
                </c:pt>
                <c:pt idx="15">
                  <c:v>7.788086227</c:v>
                </c:pt>
                <c:pt idx="16">
                  <c:v>7.788086227</c:v>
                </c:pt>
                <c:pt idx="17">
                  <c:v>7.788086227</c:v>
                </c:pt>
                <c:pt idx="18">
                  <c:v>7.788086227</c:v>
                </c:pt>
                <c:pt idx="19">
                  <c:v>7.788086227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72-4CB9-AB3D-DA787525D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051963525208979"/>
          <c:y val="3.3091291748596791E-2"/>
          <c:w val="0.29389924588692129"/>
          <c:h val="0.2529719771162610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data'!$V$142:$V$161</c:f>
              <c:numCache>
                <c:formatCode>0.00</c:formatCode>
                <c:ptCount val="20"/>
                <c:pt idx="1">
                  <c:v>1.2455481818181822</c:v>
                </c:pt>
                <c:pt idx="2">
                  <c:v>1.3101000000000003</c:v>
                </c:pt>
                <c:pt idx="3">
                  <c:v>1.1917747826086953</c:v>
                </c:pt>
                <c:pt idx="4">
                  <c:v>1.1898449999999998</c:v>
                </c:pt>
                <c:pt idx="5">
                  <c:v>1.4257225</c:v>
                </c:pt>
                <c:pt idx="6">
                  <c:v>1.8086595833333332</c:v>
                </c:pt>
                <c:pt idx="7">
                  <c:v>1.4581617391304349</c:v>
                </c:pt>
                <c:pt idx="8">
                  <c:v>1.2672124999999999</c:v>
                </c:pt>
                <c:pt idx="9">
                  <c:v>1.5693704347826087</c:v>
                </c:pt>
                <c:pt idx="10">
                  <c:v>1.4139550000000003</c:v>
                </c:pt>
                <c:pt idx="11">
                  <c:v>1.6762147826086953</c:v>
                </c:pt>
                <c:pt idx="12">
                  <c:v>1.7213742857142857</c:v>
                </c:pt>
                <c:pt idx="13">
                  <c:v>0.99729583333333338</c:v>
                </c:pt>
                <c:pt idx="14">
                  <c:v>1.7273060869565213</c:v>
                </c:pt>
                <c:pt idx="15">
                  <c:v>1.7367826086956522</c:v>
                </c:pt>
                <c:pt idx="16">
                  <c:v>1.3946912500000002</c:v>
                </c:pt>
                <c:pt idx="17">
                  <c:v>1.4753747826086956</c:v>
                </c:pt>
                <c:pt idx="18">
                  <c:v>1.2258647826086955</c:v>
                </c:pt>
                <c:pt idx="19">
                  <c:v>0.83436363636363631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C-472E-A3B7-2F8B3205AEA2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data'!$W$142:$W$161</c:f>
              <c:numCache>
                <c:formatCode>0.00</c:formatCode>
                <c:ptCount val="20"/>
                <c:pt idx="1">
                  <c:v>1.7475100790513829</c:v>
                </c:pt>
                <c:pt idx="2">
                  <c:v>1.5509524999999997</c:v>
                </c:pt>
                <c:pt idx="3">
                  <c:v>1.6536852173913053</c:v>
                </c:pt>
                <c:pt idx="4">
                  <c:v>1.0033685999999997</c:v>
                </c:pt>
                <c:pt idx="5">
                  <c:v>2.0933878999999997</c:v>
                </c:pt>
                <c:pt idx="6">
                  <c:v>0.73773081666666673</c:v>
                </c:pt>
                <c:pt idx="7">
                  <c:v>1.0737265942028984</c:v>
                </c:pt>
                <c:pt idx="8">
                  <c:v>1.1631425000000006</c:v>
                </c:pt>
                <c:pt idx="9">
                  <c:v>0.8238720652173912</c:v>
                </c:pt>
                <c:pt idx="10">
                  <c:v>1.2827949999999995</c:v>
                </c:pt>
                <c:pt idx="11">
                  <c:v>0.61702271739130521</c:v>
                </c:pt>
                <c:pt idx="12">
                  <c:v>0.24932571428571371</c:v>
                </c:pt>
                <c:pt idx="13">
                  <c:v>0.1184033333333333</c:v>
                </c:pt>
                <c:pt idx="14">
                  <c:v>0.22997358695652159</c:v>
                </c:pt>
                <c:pt idx="15">
                  <c:v>0.52893697463768086</c:v>
                </c:pt>
                <c:pt idx="16">
                  <c:v>0.29896999999999996</c:v>
                </c:pt>
                <c:pt idx="17">
                  <c:v>0.6932331340579716</c:v>
                </c:pt>
                <c:pt idx="18">
                  <c:v>0.22841313405797092</c:v>
                </c:pt>
                <c:pt idx="19">
                  <c:v>0.50335114624505917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C-472E-A3B7-2F8B3205A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data'!$AG$142:$AG$161</c:f>
              <c:numCache>
                <c:formatCode>General</c:formatCode>
                <c:ptCount val="20"/>
                <c:pt idx="0">
                  <c:v>0.83206319500000003</c:v>
                </c:pt>
                <c:pt idx="1">
                  <c:v>0.83206319500000003</c:v>
                </c:pt>
                <c:pt idx="2">
                  <c:v>0.83206319500000003</c:v>
                </c:pt>
                <c:pt idx="3">
                  <c:v>0.83206319500000003</c:v>
                </c:pt>
                <c:pt idx="4">
                  <c:v>0.83206319500000003</c:v>
                </c:pt>
                <c:pt idx="5">
                  <c:v>0.83206319500000003</c:v>
                </c:pt>
                <c:pt idx="6">
                  <c:v>0.83206319500000003</c:v>
                </c:pt>
                <c:pt idx="7">
                  <c:v>0.83206319500000003</c:v>
                </c:pt>
                <c:pt idx="8">
                  <c:v>0.83206319500000003</c:v>
                </c:pt>
                <c:pt idx="9">
                  <c:v>0.83206319500000003</c:v>
                </c:pt>
                <c:pt idx="10">
                  <c:v>0.83206319500000003</c:v>
                </c:pt>
                <c:pt idx="11">
                  <c:v>0.83206319500000003</c:v>
                </c:pt>
                <c:pt idx="12">
                  <c:v>0.83206319500000003</c:v>
                </c:pt>
                <c:pt idx="13">
                  <c:v>0.83206319500000003</c:v>
                </c:pt>
                <c:pt idx="14">
                  <c:v>0.83206319500000003</c:v>
                </c:pt>
                <c:pt idx="15">
                  <c:v>0.83206319500000003</c:v>
                </c:pt>
                <c:pt idx="16">
                  <c:v>0.83206319500000003</c:v>
                </c:pt>
                <c:pt idx="17">
                  <c:v>0.83206319500000003</c:v>
                </c:pt>
                <c:pt idx="18">
                  <c:v>0.83206319500000003</c:v>
                </c:pt>
                <c:pt idx="19">
                  <c:v>0.83206319500000003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2C-472E-A3B7-2F8B3205AEA2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data'!$AH$142:$AH$161</c:f>
              <c:numCache>
                <c:formatCode>General</c:formatCode>
                <c:ptCount val="20"/>
                <c:pt idx="0">
                  <c:v>2.3230815300000001</c:v>
                </c:pt>
                <c:pt idx="1">
                  <c:v>2.3230815300000001</c:v>
                </c:pt>
                <c:pt idx="2">
                  <c:v>2.3230815300000001</c:v>
                </c:pt>
                <c:pt idx="3">
                  <c:v>2.3230815300000001</c:v>
                </c:pt>
                <c:pt idx="4">
                  <c:v>2.3230815300000001</c:v>
                </c:pt>
                <c:pt idx="5">
                  <c:v>2.3230815300000001</c:v>
                </c:pt>
                <c:pt idx="6">
                  <c:v>2.3230815300000001</c:v>
                </c:pt>
                <c:pt idx="7">
                  <c:v>2.3230815300000001</c:v>
                </c:pt>
                <c:pt idx="8">
                  <c:v>2.3230815300000001</c:v>
                </c:pt>
                <c:pt idx="9">
                  <c:v>2.3230815300000001</c:v>
                </c:pt>
                <c:pt idx="10">
                  <c:v>2.3230815300000001</c:v>
                </c:pt>
                <c:pt idx="11">
                  <c:v>2.3230815300000001</c:v>
                </c:pt>
                <c:pt idx="12">
                  <c:v>2.3230815300000001</c:v>
                </c:pt>
                <c:pt idx="13">
                  <c:v>2.3230815300000001</c:v>
                </c:pt>
                <c:pt idx="14">
                  <c:v>2.3230815300000001</c:v>
                </c:pt>
                <c:pt idx="15">
                  <c:v>2.3230815300000001</c:v>
                </c:pt>
                <c:pt idx="16">
                  <c:v>2.3230815300000001</c:v>
                </c:pt>
                <c:pt idx="17">
                  <c:v>2.3230815300000001</c:v>
                </c:pt>
                <c:pt idx="18">
                  <c:v>2.3230815300000001</c:v>
                </c:pt>
                <c:pt idx="19">
                  <c:v>2.3230815300000001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2C-472E-A3B7-2F8B3205A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9916144789803596"/>
          <c:y val="7.9604535455513339E-2"/>
          <c:w val="0.42202286258231042"/>
          <c:h val="0.12811746434946819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data'!$V$2:$V$21</c:f>
              <c:numCache>
                <c:formatCode>0.00</c:formatCode>
                <c:ptCount val="20"/>
                <c:pt idx="0">
                  <c:v>0.67100400000000004</c:v>
                </c:pt>
                <c:pt idx="1">
                  <c:v>0.61083499999999991</c:v>
                </c:pt>
                <c:pt idx="2">
                  <c:v>0.81574708333333346</c:v>
                </c:pt>
                <c:pt idx="3">
                  <c:v>0.61414500000000016</c:v>
                </c:pt>
                <c:pt idx="4">
                  <c:v>0.86631124999999998</c:v>
                </c:pt>
                <c:pt idx="5">
                  <c:v>0.71397708333333343</c:v>
                </c:pt>
                <c:pt idx="6">
                  <c:v>0.81870999999999994</c:v>
                </c:pt>
                <c:pt idx="7">
                  <c:v>0.79590250000000007</c:v>
                </c:pt>
                <c:pt idx="8">
                  <c:v>0.9105441666666666</c:v>
                </c:pt>
                <c:pt idx="9">
                  <c:v>0.98740249999999985</c:v>
                </c:pt>
                <c:pt idx="10">
                  <c:v>0.53502749999999999</c:v>
                </c:pt>
                <c:pt idx="11">
                  <c:v>0.88085749999999996</c:v>
                </c:pt>
                <c:pt idx="12">
                  <c:v>1.020439166666667</c:v>
                </c:pt>
                <c:pt idx="13">
                  <c:v>0.59550782608695652</c:v>
                </c:pt>
                <c:pt idx="14">
                  <c:v>0.89425304347826096</c:v>
                </c:pt>
                <c:pt idx="15">
                  <c:v>0.80132000000000014</c:v>
                </c:pt>
                <c:pt idx="16">
                  <c:v>0.78413708333333343</c:v>
                </c:pt>
                <c:pt idx="17">
                  <c:v>0.97759608695652178</c:v>
                </c:pt>
                <c:pt idx="18">
                  <c:v>0.78525681818181814</c:v>
                </c:pt>
                <c:pt idx="19">
                  <c:v>0.60148476190476197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6-41B8-813F-392319DCB1FD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data'!$W$2:$W$21</c:f>
              <c:numCache>
                <c:formatCode>0.00</c:formatCode>
                <c:ptCount val="20"/>
                <c:pt idx="0">
                  <c:v>1.2317817142857139</c:v>
                </c:pt>
                <c:pt idx="1">
                  <c:v>0.74975700000000012</c:v>
                </c:pt>
                <c:pt idx="2">
                  <c:v>0.65234691666666633</c:v>
                </c:pt>
                <c:pt idx="3">
                  <c:v>0.73301749999999966</c:v>
                </c:pt>
                <c:pt idx="4">
                  <c:v>0.42900355000000012</c:v>
                </c:pt>
                <c:pt idx="5">
                  <c:v>0.50651851666666681</c:v>
                </c:pt>
                <c:pt idx="6">
                  <c:v>1.4209224999999996</c:v>
                </c:pt>
                <c:pt idx="7">
                  <c:v>1.0357850000000002</c:v>
                </c:pt>
                <c:pt idx="8">
                  <c:v>0.99623663333333401</c:v>
                </c:pt>
                <c:pt idx="9">
                  <c:v>0.43722949999999983</c:v>
                </c:pt>
                <c:pt idx="10">
                  <c:v>1.2501754166666668</c:v>
                </c:pt>
                <c:pt idx="11">
                  <c:v>1.1615381000000005</c:v>
                </c:pt>
                <c:pt idx="12">
                  <c:v>0.7192516333333332</c:v>
                </c:pt>
                <c:pt idx="13">
                  <c:v>1.2849546739130435</c:v>
                </c:pt>
                <c:pt idx="14">
                  <c:v>1.2891819565217388</c:v>
                </c:pt>
                <c:pt idx="15">
                  <c:v>0.92501583333333348</c:v>
                </c:pt>
                <c:pt idx="16">
                  <c:v>0.94783041666666645</c:v>
                </c:pt>
                <c:pt idx="17">
                  <c:v>1.3339184963768114</c:v>
                </c:pt>
                <c:pt idx="18">
                  <c:v>0.68114318181818179</c:v>
                </c:pt>
                <c:pt idx="19">
                  <c:v>1.3468811471861466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6-41B8-813F-392319DC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data'!$AG$2:$AG$21</c:f>
              <c:numCache>
                <c:formatCode>General</c:formatCode>
                <c:ptCount val="20"/>
                <c:pt idx="0">
                  <c:v>0.56367247399999998</c:v>
                </c:pt>
                <c:pt idx="1">
                  <c:v>0.56367247399999998</c:v>
                </c:pt>
                <c:pt idx="2">
                  <c:v>0.56367247399999998</c:v>
                </c:pt>
                <c:pt idx="3">
                  <c:v>0.56367247399999998</c:v>
                </c:pt>
                <c:pt idx="4">
                  <c:v>0.56367247399999998</c:v>
                </c:pt>
                <c:pt idx="5">
                  <c:v>0.56367247399999998</c:v>
                </c:pt>
                <c:pt idx="6">
                  <c:v>0.56367247399999998</c:v>
                </c:pt>
                <c:pt idx="7">
                  <c:v>0.56367247399999998</c:v>
                </c:pt>
                <c:pt idx="8">
                  <c:v>0.56367247399999998</c:v>
                </c:pt>
                <c:pt idx="9">
                  <c:v>0.56367247399999998</c:v>
                </c:pt>
                <c:pt idx="10">
                  <c:v>0.56367247399999998</c:v>
                </c:pt>
                <c:pt idx="11">
                  <c:v>0.56367247399999998</c:v>
                </c:pt>
                <c:pt idx="12">
                  <c:v>0.56367247399999998</c:v>
                </c:pt>
                <c:pt idx="13">
                  <c:v>0.56367247399999998</c:v>
                </c:pt>
                <c:pt idx="14">
                  <c:v>0.56367247399999998</c:v>
                </c:pt>
                <c:pt idx="15">
                  <c:v>0.56367247399999998</c:v>
                </c:pt>
                <c:pt idx="16">
                  <c:v>0.56367247399999998</c:v>
                </c:pt>
                <c:pt idx="17">
                  <c:v>0.56367247399999998</c:v>
                </c:pt>
                <c:pt idx="18">
                  <c:v>0.56367247399999998</c:v>
                </c:pt>
                <c:pt idx="19">
                  <c:v>0.56367247399999998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86-41B8-813F-392319DCB1FD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data'!$AH$2:$AH$21</c:f>
              <c:numCache>
                <c:formatCode>General</c:formatCode>
                <c:ptCount val="20"/>
                <c:pt idx="0">
                  <c:v>1.535981214</c:v>
                </c:pt>
                <c:pt idx="1">
                  <c:v>1.535981214</c:v>
                </c:pt>
                <c:pt idx="2">
                  <c:v>1.535981214</c:v>
                </c:pt>
                <c:pt idx="3">
                  <c:v>1.535981214</c:v>
                </c:pt>
                <c:pt idx="4">
                  <c:v>1.535981214</c:v>
                </c:pt>
                <c:pt idx="5">
                  <c:v>1.535981214</c:v>
                </c:pt>
                <c:pt idx="6">
                  <c:v>1.535981214</c:v>
                </c:pt>
                <c:pt idx="7">
                  <c:v>1.535981214</c:v>
                </c:pt>
                <c:pt idx="8">
                  <c:v>1.535981214</c:v>
                </c:pt>
                <c:pt idx="9">
                  <c:v>1.535981214</c:v>
                </c:pt>
                <c:pt idx="10">
                  <c:v>1.535981214</c:v>
                </c:pt>
                <c:pt idx="11">
                  <c:v>1.535981214</c:v>
                </c:pt>
                <c:pt idx="12">
                  <c:v>1.535981214</c:v>
                </c:pt>
                <c:pt idx="13">
                  <c:v>1.535981214</c:v>
                </c:pt>
                <c:pt idx="14">
                  <c:v>1.535981214</c:v>
                </c:pt>
                <c:pt idx="15">
                  <c:v>1.535981214</c:v>
                </c:pt>
                <c:pt idx="16">
                  <c:v>1.535981214</c:v>
                </c:pt>
                <c:pt idx="17">
                  <c:v>1.535981214</c:v>
                </c:pt>
                <c:pt idx="18">
                  <c:v>1.535981214</c:v>
                </c:pt>
                <c:pt idx="19">
                  <c:v>1.535981214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86-41B8-813F-392319DC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8560294117647052"/>
          <c:y val="7.9604535455513339E-2"/>
          <c:w val="0.43558140342751267"/>
          <c:h val="0.13808763237325136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data'!$N$102:$N$121</c:f>
              <c:numCache>
                <c:formatCode>0.00</c:formatCode>
                <c:ptCount val="20"/>
                <c:pt idx="0">
                  <c:v>6.6093999999999991</c:v>
                </c:pt>
                <c:pt idx="1">
                  <c:v>7.0210080952380967</c:v>
                </c:pt>
                <c:pt idx="2">
                  <c:v>6.5542637499999996</c:v>
                </c:pt>
                <c:pt idx="3">
                  <c:v>7.3850308333333343</c:v>
                </c:pt>
                <c:pt idx="4">
                  <c:v>5.7624525000000011</c:v>
                </c:pt>
                <c:pt idx="5">
                  <c:v>5.1411070833333339</c:v>
                </c:pt>
                <c:pt idx="6">
                  <c:v>5.4997625000000001</c:v>
                </c:pt>
                <c:pt idx="7">
                  <c:v>5.5014999999999992</c:v>
                </c:pt>
                <c:pt idx="8">
                  <c:v>4.9058137499999992</c:v>
                </c:pt>
                <c:pt idx="9">
                  <c:v>4.030110416666667</c:v>
                </c:pt>
                <c:pt idx="10">
                  <c:v>2.9270717391304353</c:v>
                </c:pt>
                <c:pt idx="11">
                  <c:v>3.9249086363636363</c:v>
                </c:pt>
                <c:pt idx="12">
                  <c:v>4.4017786956521743</c:v>
                </c:pt>
                <c:pt idx="13">
                  <c:v>3.566450909090908</c:v>
                </c:pt>
                <c:pt idx="14">
                  <c:v>4.0175714285714275</c:v>
                </c:pt>
                <c:pt idx="15">
                  <c:v>2.9793242857142856</c:v>
                </c:pt>
                <c:pt idx="16">
                  <c:v>2.8047736363636369</c:v>
                </c:pt>
                <c:pt idx="17">
                  <c:v>3.0473095652173923</c:v>
                </c:pt>
                <c:pt idx="18">
                  <c:v>2.8919965217391308</c:v>
                </c:pt>
                <c:pt idx="19">
                  <c:v>2.7833747619047617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2-4D6C-9224-5B20C8EC6FBD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data'!$O$102:$O$121</c:f>
              <c:numCache>
                <c:formatCode>0.00</c:formatCode>
                <c:ptCount val="20"/>
                <c:pt idx="0">
                  <c:v>34.005368571428576</c:v>
                </c:pt>
                <c:pt idx="1">
                  <c:v>57.717304632034647</c:v>
                </c:pt>
                <c:pt idx="2">
                  <c:v>66.143709583333333</c:v>
                </c:pt>
                <c:pt idx="3">
                  <c:v>55.50637041666667</c:v>
                </c:pt>
                <c:pt idx="4">
                  <c:v>39.978675499999994</c:v>
                </c:pt>
                <c:pt idx="5">
                  <c:v>54.874848749999998</c:v>
                </c:pt>
                <c:pt idx="6">
                  <c:v>49.845225833333323</c:v>
                </c:pt>
                <c:pt idx="7">
                  <c:v>33.986821739130427</c:v>
                </c:pt>
                <c:pt idx="8">
                  <c:v>31.822116650000005</c:v>
                </c:pt>
                <c:pt idx="9">
                  <c:v>33.12088918333334</c:v>
                </c:pt>
                <c:pt idx="10">
                  <c:v>28.334698677536224</c:v>
                </c:pt>
                <c:pt idx="11">
                  <c:v>22.501851363636369</c:v>
                </c:pt>
                <c:pt idx="12">
                  <c:v>16.676833387681157</c:v>
                </c:pt>
                <c:pt idx="13">
                  <c:v>16.21645454545455</c:v>
                </c:pt>
                <c:pt idx="14">
                  <c:v>14.016974480519481</c:v>
                </c:pt>
                <c:pt idx="15">
                  <c:v>16.10832344155844</c:v>
                </c:pt>
                <c:pt idx="16">
                  <c:v>9.9084611462450596</c:v>
                </c:pt>
                <c:pt idx="17">
                  <c:v>7.5177575181159382</c:v>
                </c:pt>
                <c:pt idx="18">
                  <c:v>8.6744422282608706</c:v>
                </c:pt>
                <c:pt idx="19">
                  <c:v>8.7296338095238077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32-4D6C-9224-5B20C8EC6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data'!$Y$102:$Y$121</c:f>
              <c:numCache>
                <c:formatCode>General</c:formatCode>
                <c:ptCount val="20"/>
                <c:pt idx="0">
                  <c:v>0.83994459200000005</c:v>
                </c:pt>
                <c:pt idx="1">
                  <c:v>0.83994459200000005</c:v>
                </c:pt>
                <c:pt idx="2">
                  <c:v>0.83994459200000005</c:v>
                </c:pt>
                <c:pt idx="3">
                  <c:v>0.83994459200000005</c:v>
                </c:pt>
                <c:pt idx="4">
                  <c:v>0.83994459200000005</c:v>
                </c:pt>
                <c:pt idx="5">
                  <c:v>0.83994459200000005</c:v>
                </c:pt>
                <c:pt idx="6">
                  <c:v>0.83994459200000005</c:v>
                </c:pt>
                <c:pt idx="7">
                  <c:v>0.83994459200000005</c:v>
                </c:pt>
                <c:pt idx="8">
                  <c:v>0.83994459200000005</c:v>
                </c:pt>
                <c:pt idx="9">
                  <c:v>0.83994459200000005</c:v>
                </c:pt>
                <c:pt idx="10">
                  <c:v>0.83994459200000005</c:v>
                </c:pt>
                <c:pt idx="11">
                  <c:v>0.83994459200000005</c:v>
                </c:pt>
                <c:pt idx="12">
                  <c:v>0.83994459200000005</c:v>
                </c:pt>
                <c:pt idx="13">
                  <c:v>0.83994459200000005</c:v>
                </c:pt>
                <c:pt idx="14">
                  <c:v>0.83994459200000005</c:v>
                </c:pt>
                <c:pt idx="15">
                  <c:v>0.83994459200000005</c:v>
                </c:pt>
                <c:pt idx="16">
                  <c:v>0.83994459200000005</c:v>
                </c:pt>
                <c:pt idx="17">
                  <c:v>0.83994459200000005</c:v>
                </c:pt>
                <c:pt idx="18">
                  <c:v>0.83994459200000005</c:v>
                </c:pt>
                <c:pt idx="19">
                  <c:v>0.83994459200000005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32-4D6C-9224-5B20C8EC6FBD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data'!$Z$102:$Z$121</c:f>
              <c:numCache>
                <c:formatCode>General</c:formatCode>
                <c:ptCount val="20"/>
                <c:pt idx="0">
                  <c:v>4.5337479470000002</c:v>
                </c:pt>
                <c:pt idx="1">
                  <c:v>4.5337479470000002</c:v>
                </c:pt>
                <c:pt idx="2">
                  <c:v>4.5337479470000002</c:v>
                </c:pt>
                <c:pt idx="3">
                  <c:v>4.5337479470000002</c:v>
                </c:pt>
                <c:pt idx="4">
                  <c:v>4.5337479470000002</c:v>
                </c:pt>
                <c:pt idx="5">
                  <c:v>4.5337479470000002</c:v>
                </c:pt>
                <c:pt idx="6">
                  <c:v>4.5337479470000002</c:v>
                </c:pt>
                <c:pt idx="7">
                  <c:v>4.5337479470000002</c:v>
                </c:pt>
                <c:pt idx="8">
                  <c:v>4.5337479470000002</c:v>
                </c:pt>
                <c:pt idx="9">
                  <c:v>4.5337479470000002</c:v>
                </c:pt>
                <c:pt idx="10">
                  <c:v>4.5337479470000002</c:v>
                </c:pt>
                <c:pt idx="11">
                  <c:v>4.5337479470000002</c:v>
                </c:pt>
                <c:pt idx="12">
                  <c:v>4.5337479470000002</c:v>
                </c:pt>
                <c:pt idx="13">
                  <c:v>4.5337479470000002</c:v>
                </c:pt>
                <c:pt idx="14">
                  <c:v>4.5337479470000002</c:v>
                </c:pt>
                <c:pt idx="15">
                  <c:v>4.5337479470000002</c:v>
                </c:pt>
                <c:pt idx="16">
                  <c:v>4.5337479470000002</c:v>
                </c:pt>
                <c:pt idx="17">
                  <c:v>4.5337479470000002</c:v>
                </c:pt>
                <c:pt idx="18">
                  <c:v>4.5337479470000002</c:v>
                </c:pt>
                <c:pt idx="19">
                  <c:v>4.5337479470000002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32-4D6C-9224-5B20C8EC6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7089624826308472"/>
          <c:y val="7.9604535455513339E-2"/>
          <c:w val="0.35028809634089858"/>
          <c:h val="0.1401146595081219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data'!$P$102:$P$121</c:f>
              <c:numCache>
                <c:formatCode>0.00</c:formatCode>
                <c:ptCount val="20"/>
                <c:pt idx="0">
                  <c:v>1.1516309999999998</c:v>
                </c:pt>
                <c:pt idx="1">
                  <c:v>1.2883261904761905</c:v>
                </c:pt>
                <c:pt idx="2">
                  <c:v>1.03833</c:v>
                </c:pt>
                <c:pt idx="3">
                  <c:v>0.91305708333333346</c:v>
                </c:pt>
                <c:pt idx="4">
                  <c:v>0.90647416666666658</c:v>
                </c:pt>
                <c:pt idx="5">
                  <c:v>0.72286458333333348</c:v>
                </c:pt>
                <c:pt idx="6">
                  <c:v>0.9418270833333332</c:v>
                </c:pt>
                <c:pt idx="7">
                  <c:v>0.64254954545454557</c:v>
                </c:pt>
                <c:pt idx="8">
                  <c:v>0.58313749999999998</c:v>
                </c:pt>
                <c:pt idx="9">
                  <c:v>0.50862541666666672</c:v>
                </c:pt>
                <c:pt idx="10">
                  <c:v>0.41164130434782609</c:v>
                </c:pt>
                <c:pt idx="11">
                  <c:v>0.39869454545454541</c:v>
                </c:pt>
                <c:pt idx="12">
                  <c:v>0.51287652173913034</c:v>
                </c:pt>
                <c:pt idx="13">
                  <c:v>0.53178545454545445</c:v>
                </c:pt>
                <c:pt idx="14">
                  <c:v>0.45237857142857124</c:v>
                </c:pt>
                <c:pt idx="15">
                  <c:v>0.48004571428571424</c:v>
                </c:pt>
                <c:pt idx="16">
                  <c:v>0.68602363636363628</c:v>
                </c:pt>
                <c:pt idx="17">
                  <c:v>0.61402739130434791</c:v>
                </c:pt>
                <c:pt idx="18">
                  <c:v>0.63871782608695649</c:v>
                </c:pt>
                <c:pt idx="19">
                  <c:v>0.49369571428571435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3-4194-89DD-BAA4EB4B9891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data'!$Q$102:$Q$121</c:f>
              <c:numCache>
                <c:formatCode>0.00</c:formatCode>
                <c:ptCount val="20"/>
                <c:pt idx="0">
                  <c:v>6.2164751904761903</c:v>
                </c:pt>
                <c:pt idx="1">
                  <c:v>4.3682574458874459</c:v>
                </c:pt>
                <c:pt idx="2">
                  <c:v>4.3132162499999991</c:v>
                </c:pt>
                <c:pt idx="3">
                  <c:v>3.5372291666666671</c:v>
                </c:pt>
                <c:pt idx="4">
                  <c:v>3.6316710333333342</c:v>
                </c:pt>
                <c:pt idx="5">
                  <c:v>2.8708812500000001</c:v>
                </c:pt>
                <c:pt idx="6">
                  <c:v>3.8672454166666661</c:v>
                </c:pt>
                <c:pt idx="7">
                  <c:v>2.9108313241106716</c:v>
                </c:pt>
                <c:pt idx="8">
                  <c:v>1.6213513000000002</c:v>
                </c:pt>
                <c:pt idx="9">
                  <c:v>1.7058969833333331</c:v>
                </c:pt>
                <c:pt idx="10">
                  <c:v>2.4070532789855079</c:v>
                </c:pt>
                <c:pt idx="11">
                  <c:v>2.6123780632411062</c:v>
                </c:pt>
                <c:pt idx="12">
                  <c:v>2.4774751449275363</c:v>
                </c:pt>
                <c:pt idx="13">
                  <c:v>2.3816213636363637</c:v>
                </c:pt>
                <c:pt idx="14">
                  <c:v>2.2476687012987022</c:v>
                </c:pt>
                <c:pt idx="15">
                  <c:v>3.0775938311688309</c:v>
                </c:pt>
                <c:pt idx="16">
                  <c:v>3.0419033201581032</c:v>
                </c:pt>
                <c:pt idx="17">
                  <c:v>2.9081646920289854</c:v>
                </c:pt>
                <c:pt idx="18">
                  <c:v>4.3766534239130435</c:v>
                </c:pt>
                <c:pt idx="19">
                  <c:v>3.3148590476190471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3-4194-89DD-BAA4EB4B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data'!$AA$102:$AA$121</c:f>
              <c:numCache>
                <c:formatCode>General</c:formatCode>
                <c:ptCount val="20"/>
                <c:pt idx="0">
                  <c:v>0.32516239000000002</c:v>
                </c:pt>
                <c:pt idx="1">
                  <c:v>0.32516239000000002</c:v>
                </c:pt>
                <c:pt idx="2">
                  <c:v>0.32516239000000002</c:v>
                </c:pt>
                <c:pt idx="3">
                  <c:v>0.32516239000000002</c:v>
                </c:pt>
                <c:pt idx="4">
                  <c:v>0.32516239000000002</c:v>
                </c:pt>
                <c:pt idx="5">
                  <c:v>0.32516239000000002</c:v>
                </c:pt>
                <c:pt idx="6">
                  <c:v>0.32516239000000002</c:v>
                </c:pt>
                <c:pt idx="7">
                  <c:v>0.32516239000000002</c:v>
                </c:pt>
                <c:pt idx="8">
                  <c:v>0.32516239000000002</c:v>
                </c:pt>
                <c:pt idx="9">
                  <c:v>0.32516239000000002</c:v>
                </c:pt>
                <c:pt idx="10">
                  <c:v>0.32516239000000002</c:v>
                </c:pt>
                <c:pt idx="11">
                  <c:v>0.32516239000000002</c:v>
                </c:pt>
                <c:pt idx="12">
                  <c:v>0.32516239000000002</c:v>
                </c:pt>
                <c:pt idx="13">
                  <c:v>0.32516239000000002</c:v>
                </c:pt>
                <c:pt idx="14">
                  <c:v>0.32516239000000002</c:v>
                </c:pt>
                <c:pt idx="15">
                  <c:v>0.32516239000000002</c:v>
                </c:pt>
                <c:pt idx="16">
                  <c:v>0.32516239000000002</c:v>
                </c:pt>
                <c:pt idx="17">
                  <c:v>0.32516239000000002</c:v>
                </c:pt>
                <c:pt idx="18">
                  <c:v>0.32516239000000002</c:v>
                </c:pt>
                <c:pt idx="19">
                  <c:v>0.32516239000000002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F3-4194-89DD-BAA4EB4B9891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data'!$AB$102:$AB$121</c:f>
              <c:numCache>
                <c:formatCode>General</c:formatCode>
                <c:ptCount val="20"/>
                <c:pt idx="0">
                  <c:v>1.393919101</c:v>
                </c:pt>
                <c:pt idx="1">
                  <c:v>1.393919101</c:v>
                </c:pt>
                <c:pt idx="2">
                  <c:v>1.393919101</c:v>
                </c:pt>
                <c:pt idx="3">
                  <c:v>1.393919101</c:v>
                </c:pt>
                <c:pt idx="4">
                  <c:v>1.393919101</c:v>
                </c:pt>
                <c:pt idx="5">
                  <c:v>1.393919101</c:v>
                </c:pt>
                <c:pt idx="6">
                  <c:v>1.393919101</c:v>
                </c:pt>
                <c:pt idx="7">
                  <c:v>1.393919101</c:v>
                </c:pt>
                <c:pt idx="8">
                  <c:v>1.393919101</c:v>
                </c:pt>
                <c:pt idx="9">
                  <c:v>1.393919101</c:v>
                </c:pt>
                <c:pt idx="10">
                  <c:v>1.393919101</c:v>
                </c:pt>
                <c:pt idx="11">
                  <c:v>1.393919101</c:v>
                </c:pt>
                <c:pt idx="12">
                  <c:v>1.393919101</c:v>
                </c:pt>
                <c:pt idx="13">
                  <c:v>1.393919101</c:v>
                </c:pt>
                <c:pt idx="14">
                  <c:v>1.393919101</c:v>
                </c:pt>
                <c:pt idx="15">
                  <c:v>1.393919101</c:v>
                </c:pt>
                <c:pt idx="16">
                  <c:v>1.393919101</c:v>
                </c:pt>
                <c:pt idx="17">
                  <c:v>1.393919101</c:v>
                </c:pt>
                <c:pt idx="18">
                  <c:v>1.393919101</c:v>
                </c:pt>
                <c:pt idx="19">
                  <c:v>1.393919101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F3-4194-89DD-BAA4EB4B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5937234430081118"/>
          <c:y val="5.1274668733355407E-2"/>
          <c:w val="0.36181196617953543"/>
          <c:h val="0.1503240379403363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data'!$R$102:$R$121</c:f>
              <c:numCache>
                <c:formatCode>0.00</c:formatCode>
                <c:ptCount val="20"/>
                <c:pt idx="0">
                  <c:v>3.0241420000000003</c:v>
                </c:pt>
                <c:pt idx="1">
                  <c:v>3.0123980952380953</c:v>
                </c:pt>
                <c:pt idx="2">
                  <c:v>3.0819750000000004</c:v>
                </c:pt>
                <c:pt idx="3">
                  <c:v>3.0919508333333332</c:v>
                </c:pt>
                <c:pt idx="4">
                  <c:v>3.1237145833333329</c:v>
                </c:pt>
                <c:pt idx="5">
                  <c:v>2.2331050000000006</c:v>
                </c:pt>
                <c:pt idx="6">
                  <c:v>2.8619266666666658</c:v>
                </c:pt>
                <c:pt idx="7">
                  <c:v>1.9017927272727277</c:v>
                </c:pt>
                <c:pt idx="8">
                  <c:v>2.0750466666666667</c:v>
                </c:pt>
                <c:pt idx="9">
                  <c:v>1.6421308333333338</c:v>
                </c:pt>
                <c:pt idx="10">
                  <c:v>1.5580713043478256</c:v>
                </c:pt>
                <c:pt idx="11">
                  <c:v>2.063585909090909</c:v>
                </c:pt>
                <c:pt idx="12">
                  <c:v>2.0314630434782606</c:v>
                </c:pt>
                <c:pt idx="13">
                  <c:v>1.6560704545454548</c:v>
                </c:pt>
                <c:pt idx="14">
                  <c:v>2.0136133333333333</c:v>
                </c:pt>
                <c:pt idx="15">
                  <c:v>2.1456514285714285</c:v>
                </c:pt>
                <c:pt idx="16">
                  <c:v>1.3279031818181817</c:v>
                </c:pt>
                <c:pt idx="17">
                  <c:v>2.4057408695652174</c:v>
                </c:pt>
                <c:pt idx="18">
                  <c:v>1.5494852173913041</c:v>
                </c:pt>
                <c:pt idx="19">
                  <c:v>1.8790338095238095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E-45E0-98D6-7B00EA476133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data'!$T$102:$T$121</c:f>
              <c:numCache>
                <c:formatCode>0.00</c:formatCode>
                <c:ptCount val="20"/>
                <c:pt idx="0">
                  <c:v>1.2397</c:v>
                </c:pt>
                <c:pt idx="1">
                  <c:v>1.0359047619047619</c:v>
                </c:pt>
                <c:pt idx="2">
                  <c:v>1.0036250000000002</c:v>
                </c:pt>
                <c:pt idx="3">
                  <c:v>0.90666666666666662</c:v>
                </c:pt>
                <c:pt idx="4">
                  <c:v>0.92995833333333333</c:v>
                </c:pt>
                <c:pt idx="5">
                  <c:v>0.85187500000000016</c:v>
                </c:pt>
                <c:pt idx="6">
                  <c:v>1.1317916666666665</c:v>
                </c:pt>
                <c:pt idx="7">
                  <c:v>0.63900000000000012</c:v>
                </c:pt>
                <c:pt idx="8">
                  <c:v>0.67812499999999998</c:v>
                </c:pt>
                <c:pt idx="9">
                  <c:v>0.42987499999999995</c:v>
                </c:pt>
                <c:pt idx="10">
                  <c:v>0.46930434782608688</c:v>
                </c:pt>
                <c:pt idx="11">
                  <c:v>0.50663636363636366</c:v>
                </c:pt>
                <c:pt idx="12">
                  <c:v>0.52426086956521734</c:v>
                </c:pt>
                <c:pt idx="13">
                  <c:v>0.41431818181818175</c:v>
                </c:pt>
                <c:pt idx="14">
                  <c:v>0.41233333333333327</c:v>
                </c:pt>
                <c:pt idx="15">
                  <c:v>0.35082857142857143</c:v>
                </c:pt>
                <c:pt idx="16">
                  <c:v>0.20468636363636358</c:v>
                </c:pt>
                <c:pt idx="17">
                  <c:v>0.55821739130434789</c:v>
                </c:pt>
                <c:pt idx="18">
                  <c:v>0.42860869565217385</c:v>
                </c:pt>
                <c:pt idx="19">
                  <c:v>0.47889047619047626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E-45E0-98D6-7B00EA476133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data'!$S$102:$S$121</c:f>
              <c:numCache>
                <c:formatCode>0.00</c:formatCode>
                <c:ptCount val="20"/>
                <c:pt idx="0">
                  <c:v>4.4840927619047619</c:v>
                </c:pt>
                <c:pt idx="1">
                  <c:v>6.6227741774891804</c:v>
                </c:pt>
                <c:pt idx="2">
                  <c:v>7.793912083333332</c:v>
                </c:pt>
                <c:pt idx="3">
                  <c:v>6.9627445833333343</c:v>
                </c:pt>
                <c:pt idx="4">
                  <c:v>4.1052266166666644</c:v>
                </c:pt>
                <c:pt idx="5">
                  <c:v>6.0705425000000002</c:v>
                </c:pt>
                <c:pt idx="6">
                  <c:v>4.0734104166666665</c:v>
                </c:pt>
                <c:pt idx="7">
                  <c:v>5.3184590118577066</c:v>
                </c:pt>
                <c:pt idx="8">
                  <c:v>4.333348933333335</c:v>
                </c:pt>
                <c:pt idx="9">
                  <c:v>4.246173166666666</c:v>
                </c:pt>
                <c:pt idx="10">
                  <c:v>5.5435674456521742</c:v>
                </c:pt>
                <c:pt idx="11">
                  <c:v>4.5336845256917</c:v>
                </c:pt>
                <c:pt idx="12">
                  <c:v>3.3164715398550726</c:v>
                </c:pt>
                <c:pt idx="13">
                  <c:v>3.2754345454545457</c:v>
                </c:pt>
                <c:pt idx="14">
                  <c:v>3.4099234848484845</c:v>
                </c:pt>
                <c:pt idx="15">
                  <c:v>3.4471872077922074</c:v>
                </c:pt>
                <c:pt idx="16">
                  <c:v>2.8952263833992102</c:v>
                </c:pt>
                <c:pt idx="17">
                  <c:v>2.219790797101449</c:v>
                </c:pt>
                <c:pt idx="18">
                  <c:v>3.8952781159420296</c:v>
                </c:pt>
                <c:pt idx="19">
                  <c:v>3.4127085714285714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CE-45E0-98D6-7B00EA476133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data'!$U$102:$U$121</c:f>
              <c:numCache>
                <c:formatCode>0.00</c:formatCode>
                <c:ptCount val="20"/>
                <c:pt idx="0">
                  <c:v>2.5091095238095242</c:v>
                </c:pt>
                <c:pt idx="1">
                  <c:v>2.5030043290043302</c:v>
                </c:pt>
                <c:pt idx="2">
                  <c:v>2.446041666666666</c:v>
                </c:pt>
                <c:pt idx="3">
                  <c:v>2.8274583333333334</c:v>
                </c:pt>
                <c:pt idx="4">
                  <c:v>1.3283216666666662</c:v>
                </c:pt>
                <c:pt idx="5">
                  <c:v>2.5977916666666667</c:v>
                </c:pt>
                <c:pt idx="6">
                  <c:v>1.6676250000000006</c:v>
                </c:pt>
                <c:pt idx="7">
                  <c:v>1.8267826086956522</c:v>
                </c:pt>
                <c:pt idx="8">
                  <c:v>1.2240750000000005</c:v>
                </c:pt>
                <c:pt idx="9">
                  <c:v>1.6400049999999995</c:v>
                </c:pt>
                <c:pt idx="10">
                  <c:v>1.7541123188405798</c:v>
                </c:pt>
                <c:pt idx="11">
                  <c:v>1.8075375494071149</c:v>
                </c:pt>
                <c:pt idx="12">
                  <c:v>1.0960307971014496</c:v>
                </c:pt>
                <c:pt idx="13">
                  <c:v>1.1106363636363636</c:v>
                </c:pt>
                <c:pt idx="14">
                  <c:v>1.2326212121212123</c:v>
                </c:pt>
                <c:pt idx="15">
                  <c:v>1.2612896103896103</c:v>
                </c:pt>
                <c:pt idx="16">
                  <c:v>1.1345571146245059</c:v>
                </c:pt>
                <c:pt idx="17">
                  <c:v>0.69476594202898545</c:v>
                </c:pt>
                <c:pt idx="18">
                  <c:v>1.4786329710144925</c:v>
                </c:pt>
                <c:pt idx="19">
                  <c:v>1.2897857142857143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CE-45E0-98D6-7B00EA476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data'!$AI$102:$AI$121</c:f>
              <c:numCache>
                <c:formatCode>General</c:formatCode>
                <c:ptCount val="20"/>
                <c:pt idx="0">
                  <c:v>2.3701477479999999</c:v>
                </c:pt>
                <c:pt idx="1">
                  <c:v>2.3701477479999999</c:v>
                </c:pt>
                <c:pt idx="2">
                  <c:v>2.3701477479999999</c:v>
                </c:pt>
                <c:pt idx="3">
                  <c:v>2.3701477479999999</c:v>
                </c:pt>
                <c:pt idx="4">
                  <c:v>2.3701477479999999</c:v>
                </c:pt>
                <c:pt idx="5">
                  <c:v>2.3701477479999999</c:v>
                </c:pt>
                <c:pt idx="6">
                  <c:v>2.3701477479999999</c:v>
                </c:pt>
                <c:pt idx="7">
                  <c:v>2.3701477479999999</c:v>
                </c:pt>
                <c:pt idx="8">
                  <c:v>2.3701477479999999</c:v>
                </c:pt>
                <c:pt idx="9">
                  <c:v>2.3701477479999999</c:v>
                </c:pt>
                <c:pt idx="10">
                  <c:v>2.3701477479999999</c:v>
                </c:pt>
                <c:pt idx="11">
                  <c:v>2.3701477479999999</c:v>
                </c:pt>
                <c:pt idx="12">
                  <c:v>2.3701477479999999</c:v>
                </c:pt>
                <c:pt idx="13">
                  <c:v>2.3701477479999999</c:v>
                </c:pt>
                <c:pt idx="14">
                  <c:v>2.3701477479999999</c:v>
                </c:pt>
                <c:pt idx="15">
                  <c:v>2.3701477479999999</c:v>
                </c:pt>
                <c:pt idx="16">
                  <c:v>2.3701477479999999</c:v>
                </c:pt>
                <c:pt idx="17">
                  <c:v>2.3701477479999999</c:v>
                </c:pt>
                <c:pt idx="18">
                  <c:v>2.3701477479999999</c:v>
                </c:pt>
                <c:pt idx="19">
                  <c:v>2.3701477479999999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CE-45E0-98D6-7B00EA476133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data'!$AJ$102:$AJ$121</c:f>
              <c:numCache>
                <c:formatCode>General</c:formatCode>
                <c:ptCount val="20"/>
                <c:pt idx="0">
                  <c:v>7.9828908510000005</c:v>
                </c:pt>
                <c:pt idx="1">
                  <c:v>7.9828908510000005</c:v>
                </c:pt>
                <c:pt idx="2">
                  <c:v>7.9828908510000005</c:v>
                </c:pt>
                <c:pt idx="3">
                  <c:v>7.9828908510000005</c:v>
                </c:pt>
                <c:pt idx="4">
                  <c:v>7.9828908510000005</c:v>
                </c:pt>
                <c:pt idx="5">
                  <c:v>7.9828908510000005</c:v>
                </c:pt>
                <c:pt idx="6">
                  <c:v>7.9828908510000005</c:v>
                </c:pt>
                <c:pt idx="7">
                  <c:v>7.9828908510000005</c:v>
                </c:pt>
                <c:pt idx="8">
                  <c:v>7.9828908510000005</c:v>
                </c:pt>
                <c:pt idx="9">
                  <c:v>7.9828908510000005</c:v>
                </c:pt>
                <c:pt idx="10">
                  <c:v>7.9828908510000005</c:v>
                </c:pt>
                <c:pt idx="11">
                  <c:v>7.9828908510000005</c:v>
                </c:pt>
                <c:pt idx="12">
                  <c:v>7.9828908510000005</c:v>
                </c:pt>
                <c:pt idx="13">
                  <c:v>7.9828908510000005</c:v>
                </c:pt>
                <c:pt idx="14">
                  <c:v>7.9828908510000005</c:v>
                </c:pt>
                <c:pt idx="15">
                  <c:v>7.9828908510000005</c:v>
                </c:pt>
                <c:pt idx="16">
                  <c:v>7.9828908510000005</c:v>
                </c:pt>
                <c:pt idx="17">
                  <c:v>7.9828908510000005</c:v>
                </c:pt>
                <c:pt idx="18">
                  <c:v>7.9828908510000005</c:v>
                </c:pt>
                <c:pt idx="19">
                  <c:v>7.9828908510000005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CE-45E0-98D6-7B00EA476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345604159246163"/>
          <c:y val="4.5203983007178705E-2"/>
          <c:w val="0.28949463637636363"/>
          <c:h val="0.259028315368316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data'!$V$102:$V$121</c:f>
              <c:numCache>
                <c:formatCode>0.00</c:formatCode>
                <c:ptCount val="20"/>
                <c:pt idx="0">
                  <c:v>0.98533799999999994</c:v>
                </c:pt>
                <c:pt idx="1">
                  <c:v>0.90010285714285687</c:v>
                </c:pt>
                <c:pt idx="2">
                  <c:v>1.0918600000000001</c:v>
                </c:pt>
                <c:pt idx="3">
                  <c:v>1.2369375</c:v>
                </c:pt>
                <c:pt idx="4">
                  <c:v>1.1010225</c:v>
                </c:pt>
                <c:pt idx="5">
                  <c:v>0.70495166666666675</c:v>
                </c:pt>
                <c:pt idx="6">
                  <c:v>0.67467500000000002</c:v>
                </c:pt>
                <c:pt idx="7">
                  <c:v>0.77888181818181823</c:v>
                </c:pt>
                <c:pt idx="8">
                  <c:v>0.999085</c:v>
                </c:pt>
                <c:pt idx="9">
                  <c:v>0.6257125</c:v>
                </c:pt>
                <c:pt idx="10">
                  <c:v>0.44813478260869566</c:v>
                </c:pt>
                <c:pt idx="11">
                  <c:v>0.82595181818181806</c:v>
                </c:pt>
                <c:pt idx="12">
                  <c:v>0.85963565217391313</c:v>
                </c:pt>
                <c:pt idx="13">
                  <c:v>0.66936181818181817</c:v>
                </c:pt>
                <c:pt idx="14">
                  <c:v>0.78695761904761896</c:v>
                </c:pt>
                <c:pt idx="15">
                  <c:v>0.78357952380952378</c:v>
                </c:pt>
                <c:pt idx="16">
                  <c:v>0.73857909090909102</c:v>
                </c:pt>
                <c:pt idx="17">
                  <c:v>0.72490043478260879</c:v>
                </c:pt>
                <c:pt idx="18">
                  <c:v>0.73522739130434778</c:v>
                </c:pt>
                <c:pt idx="19">
                  <c:v>0.64083428571428569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C-42FA-AB76-4DFC8AEB0CAD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data'!$W$102:$W$121</c:f>
              <c:numCache>
                <c:formatCode>0.00</c:formatCode>
                <c:ptCount val="20"/>
                <c:pt idx="0">
                  <c:v>1.0933524761904763</c:v>
                </c:pt>
                <c:pt idx="1">
                  <c:v>0.79191896103896164</c:v>
                </c:pt>
                <c:pt idx="2">
                  <c:v>0.3993199999999999</c:v>
                </c:pt>
                <c:pt idx="3">
                  <c:v>0.77236249999999962</c:v>
                </c:pt>
                <c:pt idx="4">
                  <c:v>0.4290543</c:v>
                </c:pt>
                <c:pt idx="5">
                  <c:v>0.40433333333333332</c:v>
                </c:pt>
                <c:pt idx="6">
                  <c:v>0.65805250000000004</c:v>
                </c:pt>
                <c:pt idx="7">
                  <c:v>0.54861296442687757</c:v>
                </c:pt>
                <c:pt idx="8">
                  <c:v>0.37712539999999994</c:v>
                </c:pt>
                <c:pt idx="9">
                  <c:v>0.61271629999999988</c:v>
                </c:pt>
                <c:pt idx="10">
                  <c:v>0.94789771739130391</c:v>
                </c:pt>
                <c:pt idx="11">
                  <c:v>0.60276035573122499</c:v>
                </c:pt>
                <c:pt idx="12">
                  <c:v>0.39026601449275355</c:v>
                </c:pt>
                <c:pt idx="13">
                  <c:v>0.57963227272727247</c:v>
                </c:pt>
                <c:pt idx="14">
                  <c:v>0.94954874458874527</c:v>
                </c:pt>
                <c:pt idx="15">
                  <c:v>0.39260820346320346</c:v>
                </c:pt>
                <c:pt idx="16">
                  <c:v>0.42223221343873507</c:v>
                </c:pt>
                <c:pt idx="17">
                  <c:v>0.50883081521739093</c:v>
                </c:pt>
                <c:pt idx="18">
                  <c:v>0.3753105253623189</c:v>
                </c:pt>
                <c:pt idx="19">
                  <c:v>0.43920476190476188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C-42FA-AB76-4DFC8AEB0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data'!$AG$102:$AG$121</c:f>
              <c:numCache>
                <c:formatCode>General</c:formatCode>
                <c:ptCount val="20"/>
                <c:pt idx="0">
                  <c:v>0.75137346599999999</c:v>
                </c:pt>
                <c:pt idx="1">
                  <c:v>0.75137346599999999</c:v>
                </c:pt>
                <c:pt idx="2">
                  <c:v>0.75137346599999999</c:v>
                </c:pt>
                <c:pt idx="3">
                  <c:v>0.75137346599999999</c:v>
                </c:pt>
                <c:pt idx="4">
                  <c:v>0.75137346599999999</c:v>
                </c:pt>
                <c:pt idx="5">
                  <c:v>0.75137346599999999</c:v>
                </c:pt>
                <c:pt idx="6">
                  <c:v>0.75137346599999999</c:v>
                </c:pt>
                <c:pt idx="7">
                  <c:v>0.75137346599999999</c:v>
                </c:pt>
                <c:pt idx="8">
                  <c:v>0.75137346599999999</c:v>
                </c:pt>
                <c:pt idx="9">
                  <c:v>0.75137346599999999</c:v>
                </c:pt>
                <c:pt idx="10">
                  <c:v>0.75137346599999999</c:v>
                </c:pt>
                <c:pt idx="11">
                  <c:v>0.75137346599999999</c:v>
                </c:pt>
                <c:pt idx="12">
                  <c:v>0.75137346599999999</c:v>
                </c:pt>
                <c:pt idx="13">
                  <c:v>0.75137346599999999</c:v>
                </c:pt>
                <c:pt idx="14">
                  <c:v>0.75137346599999999</c:v>
                </c:pt>
                <c:pt idx="15">
                  <c:v>0.75137346599999999</c:v>
                </c:pt>
                <c:pt idx="16">
                  <c:v>0.75137346599999999</c:v>
                </c:pt>
                <c:pt idx="17">
                  <c:v>0.75137346599999999</c:v>
                </c:pt>
                <c:pt idx="18">
                  <c:v>0.75137346599999999</c:v>
                </c:pt>
                <c:pt idx="19">
                  <c:v>0.75137346599999999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3C-42FA-AB76-4DFC8AEB0CAD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data'!$AH$102:$AH$121</c:f>
              <c:numCache>
                <c:formatCode>General</c:formatCode>
                <c:ptCount val="20"/>
                <c:pt idx="0">
                  <c:v>1.4814553640000001</c:v>
                </c:pt>
                <c:pt idx="1">
                  <c:v>1.4814553640000001</c:v>
                </c:pt>
                <c:pt idx="2">
                  <c:v>1.4814553640000001</c:v>
                </c:pt>
                <c:pt idx="3">
                  <c:v>1.4814553640000001</c:v>
                </c:pt>
                <c:pt idx="4">
                  <c:v>1.4814553640000001</c:v>
                </c:pt>
                <c:pt idx="5">
                  <c:v>1.4814553640000001</c:v>
                </c:pt>
                <c:pt idx="6">
                  <c:v>1.4814553640000001</c:v>
                </c:pt>
                <c:pt idx="7">
                  <c:v>1.4814553640000001</c:v>
                </c:pt>
                <c:pt idx="8">
                  <c:v>1.4814553640000001</c:v>
                </c:pt>
                <c:pt idx="9">
                  <c:v>1.4814553640000001</c:v>
                </c:pt>
                <c:pt idx="10">
                  <c:v>1.4814553640000001</c:v>
                </c:pt>
                <c:pt idx="11">
                  <c:v>1.4814553640000001</c:v>
                </c:pt>
                <c:pt idx="12">
                  <c:v>1.4814553640000001</c:v>
                </c:pt>
                <c:pt idx="13">
                  <c:v>1.4814553640000001</c:v>
                </c:pt>
                <c:pt idx="14">
                  <c:v>1.4814553640000001</c:v>
                </c:pt>
                <c:pt idx="15">
                  <c:v>1.4814553640000001</c:v>
                </c:pt>
                <c:pt idx="16">
                  <c:v>1.4814553640000001</c:v>
                </c:pt>
                <c:pt idx="17">
                  <c:v>1.4814553640000001</c:v>
                </c:pt>
                <c:pt idx="18">
                  <c:v>1.4814553640000001</c:v>
                </c:pt>
                <c:pt idx="19">
                  <c:v>1.4814553640000001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3C-42FA-AB76-4DFC8AEB0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8743038896170177"/>
          <c:y val="5.1274668733355407E-2"/>
          <c:w val="0.43375392151864461"/>
          <c:h val="0.1382113614362264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data'!$N$62:$N$81</c:f>
              <c:numCache>
                <c:formatCode>0.00</c:formatCode>
                <c:ptCount val="20"/>
                <c:pt idx="1">
                  <c:v>6.4642527272727284</c:v>
                </c:pt>
                <c:pt idx="2">
                  <c:v>5.96299347826087</c:v>
                </c:pt>
                <c:pt idx="3">
                  <c:v>4.8104904347826087</c:v>
                </c:pt>
                <c:pt idx="4">
                  <c:v>5.8230613043478243</c:v>
                </c:pt>
                <c:pt idx="5">
                  <c:v>4.9605677272727284</c:v>
                </c:pt>
                <c:pt idx="6">
                  <c:v>4.736077083333333</c:v>
                </c:pt>
                <c:pt idx="7">
                  <c:v>5.2079386363636386</c:v>
                </c:pt>
                <c:pt idx="8">
                  <c:v>4.1777340909090901</c:v>
                </c:pt>
                <c:pt idx="11">
                  <c:v>3.9854928571428565</c:v>
                </c:pt>
                <c:pt idx="12">
                  <c:v>3.5132954545454549</c:v>
                </c:pt>
                <c:pt idx="13">
                  <c:v>3.5432945454545459</c:v>
                </c:pt>
                <c:pt idx="14">
                  <c:v>3.9498534782608705</c:v>
                </c:pt>
                <c:pt idx="15">
                  <c:v>2.6692819047619047</c:v>
                </c:pt>
                <c:pt idx="16">
                  <c:v>2.3029808695652174</c:v>
                </c:pt>
                <c:pt idx="17">
                  <c:v>3.0618672727272727</c:v>
                </c:pt>
                <c:pt idx="18">
                  <c:v>1.907439565217391</c:v>
                </c:pt>
                <c:pt idx="19">
                  <c:v>1.996345454545454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4-450F-8289-A47398EFAA0F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'plotting data'!$O$62:$O$81</c:f>
              <c:numCache>
                <c:formatCode>0.00</c:formatCode>
                <c:ptCount val="20"/>
                <c:pt idx="1">
                  <c:v>71.830160750988156</c:v>
                </c:pt>
                <c:pt idx="2">
                  <c:v>94.21628860507245</c:v>
                </c:pt>
                <c:pt idx="3">
                  <c:v>53.323997898550729</c:v>
                </c:pt>
                <c:pt idx="4">
                  <c:v>59.97174911231884</c:v>
                </c:pt>
                <c:pt idx="5">
                  <c:v>54.137532272727256</c:v>
                </c:pt>
                <c:pt idx="6">
                  <c:v>55.265901666666679</c:v>
                </c:pt>
                <c:pt idx="7">
                  <c:v>53.731123972332007</c:v>
                </c:pt>
                <c:pt idx="8">
                  <c:v>26.02670909090909</c:v>
                </c:pt>
                <c:pt idx="11">
                  <c:v>30.724580324675326</c:v>
                </c:pt>
                <c:pt idx="12">
                  <c:v>19.051718023715416</c:v>
                </c:pt>
                <c:pt idx="13">
                  <c:v>16.343466758893278</c:v>
                </c:pt>
                <c:pt idx="14">
                  <c:v>21.441945652173917</c:v>
                </c:pt>
                <c:pt idx="15">
                  <c:v>17.490899458874459</c:v>
                </c:pt>
                <c:pt idx="16">
                  <c:v>9.0855787137681148</c:v>
                </c:pt>
                <c:pt idx="17">
                  <c:v>9.0797109881422955</c:v>
                </c:pt>
                <c:pt idx="18">
                  <c:v>10.276793043478259</c:v>
                </c:pt>
                <c:pt idx="19">
                  <c:v>8.1811875889328078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4-450F-8289-A47398EFA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data'!$Y$62:$Y$81</c:f>
              <c:numCache>
                <c:formatCode>General</c:formatCode>
                <c:ptCount val="20"/>
                <c:pt idx="0">
                  <c:v>0.67050328299999995</c:v>
                </c:pt>
                <c:pt idx="1">
                  <c:v>0.67050328299999995</c:v>
                </c:pt>
                <c:pt idx="2">
                  <c:v>0.67050328299999995</c:v>
                </c:pt>
                <c:pt idx="3">
                  <c:v>0.67050328299999995</c:v>
                </c:pt>
                <c:pt idx="4">
                  <c:v>0.67050328299999995</c:v>
                </c:pt>
                <c:pt idx="5">
                  <c:v>0.67050328299999995</c:v>
                </c:pt>
                <c:pt idx="6">
                  <c:v>0.67050328299999995</c:v>
                </c:pt>
                <c:pt idx="7">
                  <c:v>0.67050328299999995</c:v>
                </c:pt>
                <c:pt idx="8">
                  <c:v>0.67050328299999995</c:v>
                </c:pt>
                <c:pt idx="9">
                  <c:v>0.67050328299999995</c:v>
                </c:pt>
                <c:pt idx="10">
                  <c:v>0.67050328299999995</c:v>
                </c:pt>
                <c:pt idx="11">
                  <c:v>0.67050328299999995</c:v>
                </c:pt>
                <c:pt idx="12">
                  <c:v>0.67050328299999995</c:v>
                </c:pt>
                <c:pt idx="13">
                  <c:v>0.67050328299999995</c:v>
                </c:pt>
                <c:pt idx="14">
                  <c:v>0.67050328299999995</c:v>
                </c:pt>
                <c:pt idx="15">
                  <c:v>0.67050328299999995</c:v>
                </c:pt>
                <c:pt idx="16">
                  <c:v>0.67050328299999995</c:v>
                </c:pt>
                <c:pt idx="17">
                  <c:v>0.67050328299999995</c:v>
                </c:pt>
                <c:pt idx="18">
                  <c:v>0.67050328299999995</c:v>
                </c:pt>
                <c:pt idx="19">
                  <c:v>0.67050328299999995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24-450F-8289-A47398EFAA0F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'plotting data'!$Z$62:$Z$81</c:f>
              <c:numCache>
                <c:formatCode>General</c:formatCode>
                <c:ptCount val="20"/>
                <c:pt idx="0">
                  <c:v>4.7588009309999997</c:v>
                </c:pt>
                <c:pt idx="1">
                  <c:v>4.7588009309999997</c:v>
                </c:pt>
                <c:pt idx="2">
                  <c:v>4.7588009309999997</c:v>
                </c:pt>
                <c:pt idx="3">
                  <c:v>4.7588009309999997</c:v>
                </c:pt>
                <c:pt idx="4">
                  <c:v>4.7588009309999997</c:v>
                </c:pt>
                <c:pt idx="5">
                  <c:v>4.7588009309999997</c:v>
                </c:pt>
                <c:pt idx="6">
                  <c:v>4.7588009309999997</c:v>
                </c:pt>
                <c:pt idx="7">
                  <c:v>4.7588009309999997</c:v>
                </c:pt>
                <c:pt idx="8">
                  <c:v>4.7588009309999997</c:v>
                </c:pt>
                <c:pt idx="9">
                  <c:v>4.7588009309999997</c:v>
                </c:pt>
                <c:pt idx="10">
                  <c:v>4.7588009309999997</c:v>
                </c:pt>
                <c:pt idx="11">
                  <c:v>4.7588009309999997</c:v>
                </c:pt>
                <c:pt idx="12">
                  <c:v>4.7588009309999997</c:v>
                </c:pt>
                <c:pt idx="13">
                  <c:v>4.7588009309999997</c:v>
                </c:pt>
                <c:pt idx="14">
                  <c:v>4.7588009309999997</c:v>
                </c:pt>
                <c:pt idx="15">
                  <c:v>4.7588009309999997</c:v>
                </c:pt>
                <c:pt idx="16">
                  <c:v>4.7588009309999997</c:v>
                </c:pt>
                <c:pt idx="17">
                  <c:v>4.7588009309999997</c:v>
                </c:pt>
                <c:pt idx="18">
                  <c:v>4.7588009309999997</c:v>
                </c:pt>
                <c:pt idx="19">
                  <c:v>4.7588009309999997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24-450F-8289-A47398EFA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6376238738621565"/>
          <c:y val="7.9604535455513339E-2"/>
          <c:w val="0.35742192309413068"/>
          <c:h val="0.12609868493211657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C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E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2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923C54-6CCB-423E-8161-DEFDA5913C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0.45424</cdr:x>
      <cdr:y>0.31645</cdr:y>
    </cdr:from>
    <cdr:to>
      <cdr:x>0.58969</cdr:x>
      <cdr:y>0.94208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134CC5C-D1DA-4BC1-80EE-7C8F98416A17}"/>
            </a:ext>
          </a:extLst>
        </cdr:cNvPr>
        <cdr:cNvSpPr/>
      </cdr:nvSpPr>
      <cdr:spPr>
        <a:xfrm xmlns:a="http://schemas.openxmlformats.org/drawingml/2006/main">
          <a:off x="3938127" y="1989950"/>
          <a:ext cx="1174271" cy="3934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0.08885</cdr:x>
      <cdr:y>0.30935</cdr:y>
    </cdr:from>
    <cdr:to>
      <cdr:x>0.15135</cdr:x>
      <cdr:y>0.93498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34D2F1D7-3A8D-4BFC-AD17-A6B813EBF360}"/>
            </a:ext>
          </a:extLst>
        </cdr:cNvPr>
        <cdr:cNvSpPr/>
      </cdr:nvSpPr>
      <cdr:spPr>
        <a:xfrm xmlns:a="http://schemas.openxmlformats.org/drawingml/2006/main">
          <a:off x="770274" y="1945315"/>
          <a:ext cx="541843" cy="3934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9E4379-0B96-4698-81AD-2F96437C8A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0.45628</cdr:x>
      <cdr:y>0.31513</cdr:y>
    </cdr:from>
    <cdr:to>
      <cdr:x>0.59193</cdr:x>
      <cdr:y>0.94091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134CC5C-D1DA-4BC1-80EE-7C8F98416A17}"/>
            </a:ext>
          </a:extLst>
        </cdr:cNvPr>
        <cdr:cNvSpPr/>
      </cdr:nvSpPr>
      <cdr:spPr>
        <a:xfrm xmlns:a="http://schemas.openxmlformats.org/drawingml/2006/main">
          <a:off x="3955792" y="1981677"/>
          <a:ext cx="1176046" cy="39351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0.09221</cdr:x>
      <cdr:y>0.31518</cdr:y>
    </cdr:from>
    <cdr:to>
      <cdr:x>0.15022</cdr:x>
      <cdr:y>0.94081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34D2F1D7-3A8D-4BFC-AD17-A6B813EBF360}"/>
            </a:ext>
          </a:extLst>
        </cdr:cNvPr>
        <cdr:cNvSpPr/>
      </cdr:nvSpPr>
      <cdr:spPr>
        <a:xfrm xmlns:a="http://schemas.openxmlformats.org/drawingml/2006/main">
          <a:off x="799433" y="1981992"/>
          <a:ext cx="502966" cy="3934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1DE943-F3CE-4824-AD99-C400A489C6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0.09164</cdr:x>
      <cdr:y>0.31213</cdr:y>
    </cdr:from>
    <cdr:to>
      <cdr:x>0.15359</cdr:x>
      <cdr:y>0.93776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B7347C7E-6F3D-457A-9FC8-DD058CFD3DE2}"/>
            </a:ext>
          </a:extLst>
        </cdr:cNvPr>
        <cdr:cNvSpPr/>
      </cdr:nvSpPr>
      <cdr:spPr>
        <a:xfrm xmlns:a="http://schemas.openxmlformats.org/drawingml/2006/main">
          <a:off x="794491" y="1962812"/>
          <a:ext cx="537065" cy="3934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0.4574</cdr:x>
      <cdr:y>0.31488</cdr:y>
    </cdr:from>
    <cdr:to>
      <cdr:x>0.59193</cdr:x>
      <cdr:y>0.94051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9D79DFBA-FDBC-4760-B9E6-85A549CC1130}"/>
            </a:ext>
          </a:extLst>
        </cdr:cNvPr>
        <cdr:cNvSpPr/>
      </cdr:nvSpPr>
      <cdr:spPr>
        <a:xfrm xmlns:a="http://schemas.openxmlformats.org/drawingml/2006/main">
          <a:off x="3965510" y="1980105"/>
          <a:ext cx="1166327" cy="3934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FB95BF-5E95-4C5E-A83B-7ACD1F12B7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0.4574</cdr:x>
      <cdr:y>0.31513</cdr:y>
    </cdr:from>
    <cdr:to>
      <cdr:x>0.59305</cdr:x>
      <cdr:y>0.94091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134CC5C-D1DA-4BC1-80EE-7C8F98416A17}"/>
            </a:ext>
          </a:extLst>
        </cdr:cNvPr>
        <cdr:cNvSpPr/>
      </cdr:nvSpPr>
      <cdr:spPr>
        <a:xfrm xmlns:a="http://schemas.openxmlformats.org/drawingml/2006/main">
          <a:off x="3965511" y="1981677"/>
          <a:ext cx="1176046" cy="39351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0.09529</cdr:x>
      <cdr:y>0.31518</cdr:y>
    </cdr:from>
    <cdr:to>
      <cdr:x>0.15135</cdr:x>
      <cdr:y>0.94081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34D2F1D7-3A8D-4BFC-AD17-A6B813EBF360}"/>
            </a:ext>
          </a:extLst>
        </cdr:cNvPr>
        <cdr:cNvSpPr/>
      </cdr:nvSpPr>
      <cdr:spPr>
        <a:xfrm xmlns:a="http://schemas.openxmlformats.org/drawingml/2006/main">
          <a:off x="826136" y="1981992"/>
          <a:ext cx="485982" cy="3934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DB76BA-ADE1-466F-BD68-5FAD369D8DA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0.4148</cdr:x>
      <cdr:y>0.31546</cdr:y>
    </cdr:from>
    <cdr:to>
      <cdr:x>0.50336</cdr:x>
      <cdr:y>0.94109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134CC5C-D1DA-4BC1-80EE-7C8F98416A17}"/>
            </a:ext>
          </a:extLst>
        </cdr:cNvPr>
        <cdr:cNvSpPr/>
      </cdr:nvSpPr>
      <cdr:spPr>
        <a:xfrm xmlns:a="http://schemas.openxmlformats.org/drawingml/2006/main">
          <a:off x="3596174" y="1983753"/>
          <a:ext cx="767832" cy="3934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F44C0A-913F-4A53-8AC3-E7A204D199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C62A04-622F-4116-A0DC-EBD55DE6AF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0.41592</cdr:x>
      <cdr:y>0.31434</cdr:y>
    </cdr:from>
    <cdr:to>
      <cdr:x>0.50224</cdr:x>
      <cdr:y>0.93997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134CC5C-D1DA-4BC1-80EE-7C8F98416A17}"/>
            </a:ext>
          </a:extLst>
        </cdr:cNvPr>
        <cdr:cNvSpPr/>
      </cdr:nvSpPr>
      <cdr:spPr>
        <a:xfrm xmlns:a="http://schemas.openxmlformats.org/drawingml/2006/main">
          <a:off x="3605893" y="1976709"/>
          <a:ext cx="748393" cy="39342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F6E533-2EB9-4417-879E-E0961BE0885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0.41368</cdr:x>
      <cdr:y>0.24646</cdr:y>
    </cdr:from>
    <cdr:to>
      <cdr:x>0.50224</cdr:x>
      <cdr:y>0.94122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E76A5BBF-EA40-499F-BDFA-9A6D6BAC9200}"/>
            </a:ext>
          </a:extLst>
        </cdr:cNvPr>
        <cdr:cNvSpPr/>
      </cdr:nvSpPr>
      <cdr:spPr>
        <a:xfrm xmlns:a="http://schemas.openxmlformats.org/drawingml/2006/main">
          <a:off x="3586454" y="1549850"/>
          <a:ext cx="767832" cy="43689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2E7425-A0B4-4BC7-AA4C-E733936ED3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0.41256</cdr:x>
      <cdr:y>0.31504</cdr:y>
    </cdr:from>
    <cdr:to>
      <cdr:x>0.50336</cdr:x>
      <cdr:y>0.94067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134CC5C-D1DA-4BC1-80EE-7C8F98416A17}"/>
            </a:ext>
          </a:extLst>
        </cdr:cNvPr>
        <cdr:cNvSpPr/>
      </cdr:nvSpPr>
      <cdr:spPr>
        <a:xfrm xmlns:a="http://schemas.openxmlformats.org/drawingml/2006/main">
          <a:off x="3576736" y="1981111"/>
          <a:ext cx="787270" cy="39342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1B7559-ED2A-47DC-94A4-FB67490B69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0.4148</cdr:x>
      <cdr:y>0.31437</cdr:y>
    </cdr:from>
    <cdr:to>
      <cdr:x>0.50224</cdr:x>
      <cdr:y>0.94001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134CC5C-D1DA-4BC1-80EE-7C8F98416A17}"/>
            </a:ext>
          </a:extLst>
        </cdr:cNvPr>
        <cdr:cNvSpPr/>
      </cdr:nvSpPr>
      <cdr:spPr>
        <a:xfrm xmlns:a="http://schemas.openxmlformats.org/drawingml/2006/main">
          <a:off x="3596173" y="1976898"/>
          <a:ext cx="758113" cy="39343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230F49-6065-41A0-B742-42BE1343F63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0.41368</cdr:x>
      <cdr:y>0.31476</cdr:y>
    </cdr:from>
    <cdr:to>
      <cdr:x>0.50112</cdr:x>
      <cdr:y>0.94039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134CC5C-D1DA-4BC1-80EE-7C8F98416A17}"/>
            </a:ext>
          </a:extLst>
        </cdr:cNvPr>
        <cdr:cNvSpPr/>
      </cdr:nvSpPr>
      <cdr:spPr>
        <a:xfrm xmlns:a="http://schemas.openxmlformats.org/drawingml/2006/main">
          <a:off x="3586455" y="1979351"/>
          <a:ext cx="758111" cy="3934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76FC07-CC88-428F-9153-4F033458AE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0D780D-EB41-4FEB-B139-88EB0FD603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0.41256</cdr:x>
      <cdr:y>0.31437</cdr:y>
    </cdr:from>
    <cdr:to>
      <cdr:x>0.5</cdr:x>
      <cdr:y>0.94001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168D2436-B7F9-45B1-80B3-2DE0296D4650}"/>
            </a:ext>
          </a:extLst>
        </cdr:cNvPr>
        <cdr:cNvSpPr/>
      </cdr:nvSpPr>
      <cdr:spPr>
        <a:xfrm xmlns:a="http://schemas.openxmlformats.org/drawingml/2006/main">
          <a:off x="3576736" y="1976898"/>
          <a:ext cx="758112" cy="39343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3693F0-9B4B-42B6-A5B9-8A8729AD5B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0.41368</cdr:x>
      <cdr:y>0.30875</cdr:y>
    </cdr:from>
    <cdr:to>
      <cdr:x>0.50224</cdr:x>
      <cdr:y>0.93438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134CC5C-D1DA-4BC1-80EE-7C8F98416A17}"/>
            </a:ext>
          </a:extLst>
        </cdr:cNvPr>
        <cdr:cNvSpPr/>
      </cdr:nvSpPr>
      <cdr:spPr>
        <a:xfrm xmlns:a="http://schemas.openxmlformats.org/drawingml/2006/main">
          <a:off x="3586454" y="1941557"/>
          <a:ext cx="767832" cy="3934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65FF2D-BDC6-4084-A9CF-51237B2D98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80E051-973C-4047-A3E2-AF94BD26EF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0017DA-FD29-4291-B59D-63A1C2E15F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19CD02-5B86-475E-83E0-B0734C02E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D297FC-88ED-4561-93C8-C353DC47F65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674A9B-9E7B-4139-9410-8327F5FD3CD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FB589E-6BDC-4A87-856C-4D7BE17C78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A5ACC5-5C01-4DAE-A573-8DE5703FAB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BEE227-5DA5-4E6E-B731-E876FFA952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9C7746-E3CB-48F8-98E2-39A839C80C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0.08735</cdr:x>
      <cdr:y>0.2762</cdr:y>
    </cdr:from>
    <cdr:to>
      <cdr:x>0.15135</cdr:x>
      <cdr:y>0.94079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C47B558-C323-4A82-A9CF-08C1976CC74C}"/>
            </a:ext>
          </a:extLst>
        </cdr:cNvPr>
        <cdr:cNvSpPr/>
      </cdr:nvSpPr>
      <cdr:spPr>
        <a:xfrm xmlns:a="http://schemas.openxmlformats.org/drawingml/2006/main">
          <a:off x="757298" y="1736868"/>
          <a:ext cx="554819" cy="41792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53553-6EBA-4922-A896-BC67E22B01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0.09353</cdr:x>
      <cdr:y>0.3132</cdr:y>
    </cdr:from>
    <cdr:to>
      <cdr:x>0.15022</cdr:x>
      <cdr:y>0.93883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C47B558-C323-4A82-A9CF-08C1976CC74C}"/>
            </a:ext>
          </a:extLst>
        </cdr:cNvPr>
        <cdr:cNvSpPr/>
      </cdr:nvSpPr>
      <cdr:spPr>
        <a:xfrm xmlns:a="http://schemas.openxmlformats.org/drawingml/2006/main">
          <a:off x="810877" y="1969541"/>
          <a:ext cx="491522" cy="3934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8013E9-C3A7-4D2F-9DAC-315F683B94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0.09083</cdr:x>
      <cdr:y>0.04816</cdr:y>
    </cdr:from>
    <cdr:to>
      <cdr:x>0.1491</cdr:x>
      <cdr:y>0.93584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CCC1B358-DB68-41CC-BF85-2EF0A2B5DB17}"/>
            </a:ext>
          </a:extLst>
        </cdr:cNvPr>
        <cdr:cNvSpPr/>
      </cdr:nvSpPr>
      <cdr:spPr>
        <a:xfrm xmlns:a="http://schemas.openxmlformats.org/drawingml/2006/main">
          <a:off x="787467" y="302851"/>
          <a:ext cx="505211" cy="55821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D0E273-09A4-406F-A710-01EAFE84D7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0.09044</cdr:x>
      <cdr:y>0.31375</cdr:y>
    </cdr:from>
    <cdr:to>
      <cdr:x>0.1491</cdr:x>
      <cdr:y>0.93938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C47B558-C323-4A82-A9CF-08C1976CC74C}"/>
            </a:ext>
          </a:extLst>
        </cdr:cNvPr>
        <cdr:cNvSpPr/>
      </cdr:nvSpPr>
      <cdr:spPr>
        <a:xfrm xmlns:a="http://schemas.openxmlformats.org/drawingml/2006/main">
          <a:off x="784088" y="1972999"/>
          <a:ext cx="508592" cy="39342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6895C5-0569-451F-914D-781EF5B3EF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51FC7-49E1-4B75-AD27-2EAB827B8E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44B3C0-4529-4798-8AE8-A881C954F1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DAF7B4-0C9C-4710-AE1A-5B6BAB6532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9F587E-626C-401D-AFFA-292BA6D37DE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5"/>
  <sheetViews>
    <sheetView tabSelected="1" workbookViewId="0">
      <pane xSplit="2" ySplit="1" topLeftCell="C130" activePane="bottomRight" state="frozen"/>
      <selection pane="topRight" activeCell="C1" sqref="C1"/>
      <selection pane="bottomLeft" activeCell="A2" sqref="A2"/>
      <selection pane="bottomRight" activeCell="W133" sqref="W133"/>
    </sheetView>
  </sheetViews>
  <sheetFormatPr defaultRowHeight="11.25" x14ac:dyDescent="0.2"/>
  <cols>
    <col min="1" max="1" width="11.33203125" style="7" bestFit="1" customWidth="1"/>
    <col min="2" max="2" width="12.5" style="7" customWidth="1"/>
    <col min="3" max="12" width="9.33203125" style="7"/>
    <col min="13" max="13" width="12.5" style="7" customWidth="1"/>
    <col min="14" max="16384" width="9.33203125" style="7"/>
  </cols>
  <sheetData>
    <row r="1" spans="1:36" ht="90.75" thickBot="1" x14ac:dyDescent="0.25">
      <c r="A1" s="4" t="s">
        <v>0</v>
      </c>
      <c r="B1" s="5" t="s">
        <v>1</v>
      </c>
      <c r="C1" s="6" t="s">
        <v>10</v>
      </c>
      <c r="D1" s="6" t="s">
        <v>15</v>
      </c>
      <c r="E1" s="6" t="s">
        <v>11</v>
      </c>
      <c r="F1" s="6" t="s">
        <v>16</v>
      </c>
      <c r="G1" s="6" t="s">
        <v>12</v>
      </c>
      <c r="H1" s="6" t="s">
        <v>17</v>
      </c>
      <c r="I1" s="6" t="s">
        <v>13</v>
      </c>
      <c r="J1" s="6" t="s">
        <v>18</v>
      </c>
      <c r="K1" s="6" t="s">
        <v>14</v>
      </c>
      <c r="L1" s="6" t="s">
        <v>70</v>
      </c>
      <c r="M1" s="5" t="s">
        <v>1</v>
      </c>
      <c r="N1" s="6" t="s">
        <v>30</v>
      </c>
      <c r="O1" s="6" t="s">
        <v>40</v>
      </c>
      <c r="P1" s="6" t="s">
        <v>31</v>
      </c>
      <c r="Q1" s="6" t="s">
        <v>41</v>
      </c>
      <c r="R1" s="6" t="s">
        <v>32</v>
      </c>
      <c r="S1" s="6" t="s">
        <v>42</v>
      </c>
      <c r="T1" s="6" t="s">
        <v>33</v>
      </c>
      <c r="U1" s="6" t="s">
        <v>43</v>
      </c>
      <c r="V1" s="6" t="s">
        <v>34</v>
      </c>
      <c r="W1" s="6" t="s">
        <v>44</v>
      </c>
      <c r="Y1" s="6" t="s">
        <v>25</v>
      </c>
      <c r="Z1" s="6" t="s">
        <v>63</v>
      </c>
      <c r="AA1" s="6" t="s">
        <v>26</v>
      </c>
      <c r="AB1" s="6" t="s">
        <v>64</v>
      </c>
      <c r="AC1" s="6" t="s">
        <v>27</v>
      </c>
      <c r="AD1" s="6" t="s">
        <v>68</v>
      </c>
      <c r="AE1" s="6" t="s">
        <v>28</v>
      </c>
      <c r="AF1" s="6" t="s">
        <v>65</v>
      </c>
      <c r="AG1" s="6" t="s">
        <v>29</v>
      </c>
      <c r="AH1" s="6" t="s">
        <v>66</v>
      </c>
      <c r="AI1" s="8" t="s">
        <v>71</v>
      </c>
      <c r="AJ1" s="8" t="s">
        <v>67</v>
      </c>
    </row>
    <row r="2" spans="1:36" x14ac:dyDescent="0.2">
      <c r="A2" s="9" t="s">
        <v>2</v>
      </c>
      <c r="B2" s="10">
        <v>2000</v>
      </c>
      <c r="C2" s="11">
        <v>7.2439050000000025</v>
      </c>
      <c r="D2" s="11">
        <v>48.497903333333333</v>
      </c>
      <c r="E2" s="11">
        <v>0.9890230000000001</v>
      </c>
      <c r="F2" s="11">
        <v>8.4335599999999999</v>
      </c>
      <c r="G2" s="11">
        <v>2.2072560000000001</v>
      </c>
      <c r="H2" s="11">
        <v>7.2967466666666674</v>
      </c>
      <c r="I2" s="11">
        <v>1.0976999999999999</v>
      </c>
      <c r="J2" s="11">
        <v>4.152047619047619</v>
      </c>
      <c r="K2" s="11">
        <v>0.67100400000000004</v>
      </c>
      <c r="L2" s="11">
        <v>1.9027857142857141</v>
      </c>
      <c r="M2" s="10">
        <v>2000</v>
      </c>
      <c r="N2" s="12">
        <f>C2</f>
        <v>7.2439050000000025</v>
      </c>
      <c r="O2" s="12">
        <f>ABS(D2-C2)</f>
        <v>41.253998333333328</v>
      </c>
      <c r="P2" s="12">
        <f>E2</f>
        <v>0.9890230000000001</v>
      </c>
      <c r="Q2" s="12">
        <f>ABS(F2-E2)</f>
        <v>7.4445369999999995</v>
      </c>
      <c r="R2" s="12">
        <f>G2</f>
        <v>2.2072560000000001</v>
      </c>
      <c r="S2" s="12">
        <f>ABS(H2-G2)</f>
        <v>5.0894906666666673</v>
      </c>
      <c r="T2" s="12">
        <f>I2</f>
        <v>1.0976999999999999</v>
      </c>
      <c r="U2" s="12">
        <f>ABS(J2-I2)</f>
        <v>3.0543476190476193</v>
      </c>
      <c r="V2" s="12">
        <f>K2</f>
        <v>0.67100400000000004</v>
      </c>
      <c r="W2" s="12">
        <f>ABS(L2-K2)</f>
        <v>1.2317817142857139</v>
      </c>
      <c r="Y2" s="13">
        <f>'RHIII metrics NATURAL DATA (2)'!B4</f>
        <v>0.75945396399999998</v>
      </c>
      <c r="Z2" s="13">
        <f>'RHIII metrics NATURAL DATA (2)'!C4</f>
        <v>5.1224871639999998</v>
      </c>
      <c r="AA2" s="13">
        <f>'RHIII metrics NATURAL DATA (2)'!D4</f>
        <v>0.27296902000000001</v>
      </c>
      <c r="AB2" s="13">
        <f>'RHIII metrics NATURAL DATA (2)'!E4</f>
        <v>1.6126930269999999</v>
      </c>
      <c r="AC2" s="13">
        <f>'RHIII metrics NATURAL DATA (2)'!F4</f>
        <v>2.0004897439999998</v>
      </c>
      <c r="AD2" s="13">
        <f>'RHIII metrics NATURAL DATA (2)'!G4</f>
        <v>7.2897549699999997</v>
      </c>
      <c r="AE2" s="13">
        <f>'RHIII metrics NATURAL DATA (2)'!H4</f>
        <v>8.3517597999999998E-2</v>
      </c>
      <c r="AF2" s="13">
        <f>'RHIII metrics NATURAL DATA (2)'!I4</f>
        <v>0.90719725100000004</v>
      </c>
      <c r="AG2" s="13">
        <f>'RHIII metrics NATURAL DATA (2)'!J4</f>
        <v>0.56367247399999998</v>
      </c>
      <c r="AH2" s="13">
        <f>'RHIII metrics NATURAL DATA (2)'!K4</f>
        <v>1.535981214</v>
      </c>
      <c r="AI2" s="14">
        <f>AC2+AE2</f>
        <v>2.0840073419999996</v>
      </c>
      <c r="AJ2" s="14">
        <f>AD2+AF2</f>
        <v>8.1969522210000001</v>
      </c>
    </row>
    <row r="3" spans="1:36" x14ac:dyDescent="0.2">
      <c r="A3" s="7" t="s">
        <v>2</v>
      </c>
      <c r="B3" s="15">
        <v>2001</v>
      </c>
      <c r="C3" s="16">
        <v>7.5656137500000007</v>
      </c>
      <c r="D3" s="16">
        <v>73.271410799999998</v>
      </c>
      <c r="E3" s="16">
        <v>1.3663395833333334</v>
      </c>
      <c r="F3" s="16">
        <v>6.3114771999999997</v>
      </c>
      <c r="G3" s="16">
        <v>1.8168150000000003</v>
      </c>
      <c r="H3" s="16">
        <v>9.8357468000000008</v>
      </c>
      <c r="I3" s="16">
        <v>0.85883333333333345</v>
      </c>
      <c r="J3" s="16">
        <v>4.0405199999999999</v>
      </c>
      <c r="K3" s="16">
        <v>0.61083499999999991</v>
      </c>
      <c r="L3" s="16">
        <v>1.360592</v>
      </c>
      <c r="M3" s="15">
        <v>2001</v>
      </c>
      <c r="N3" s="12">
        <f t="shared" ref="N3:N17" si="0">C3</f>
        <v>7.5656137500000007</v>
      </c>
      <c r="O3" s="12">
        <f t="shared" ref="O3:W21" si="1">ABS(D3-C3)</f>
        <v>65.705797050000001</v>
      </c>
      <c r="P3" s="12">
        <f t="shared" ref="P3:P17" si="2">E3</f>
        <v>1.3663395833333334</v>
      </c>
      <c r="Q3" s="12">
        <f t="shared" si="1"/>
        <v>4.9451376166666661</v>
      </c>
      <c r="R3" s="12">
        <f t="shared" ref="R3:R17" si="3">G3</f>
        <v>1.8168150000000003</v>
      </c>
      <c r="S3" s="12">
        <f t="shared" si="1"/>
        <v>8.0189318000000007</v>
      </c>
      <c r="T3" s="12">
        <f t="shared" ref="T3:T17" si="4">I3</f>
        <v>0.85883333333333345</v>
      </c>
      <c r="U3" s="12">
        <f t="shared" si="1"/>
        <v>3.1816866666666663</v>
      </c>
      <c r="V3" s="12">
        <f t="shared" ref="V3:V17" si="5">K3</f>
        <v>0.61083499999999991</v>
      </c>
      <c r="W3" s="12">
        <f t="shared" si="1"/>
        <v>0.74975700000000012</v>
      </c>
      <c r="Y3" s="17">
        <f>Y2</f>
        <v>0.75945396399999998</v>
      </c>
      <c r="Z3" s="17">
        <f t="shared" ref="Z3:AH3" si="6">Z2</f>
        <v>5.1224871639999998</v>
      </c>
      <c r="AA3" s="17">
        <f t="shared" si="6"/>
        <v>0.27296902000000001</v>
      </c>
      <c r="AB3" s="17">
        <f t="shared" si="6"/>
        <v>1.6126930269999999</v>
      </c>
      <c r="AC3" s="17">
        <f t="shared" si="6"/>
        <v>2.0004897439999998</v>
      </c>
      <c r="AD3" s="17">
        <f t="shared" si="6"/>
        <v>7.2897549699999997</v>
      </c>
      <c r="AE3" s="17">
        <f t="shared" si="6"/>
        <v>8.3517597999999998E-2</v>
      </c>
      <c r="AF3" s="17">
        <f t="shared" si="6"/>
        <v>0.90719725100000004</v>
      </c>
      <c r="AG3" s="17">
        <f t="shared" si="6"/>
        <v>0.56367247399999998</v>
      </c>
      <c r="AH3" s="17">
        <f t="shared" si="6"/>
        <v>1.535981214</v>
      </c>
      <c r="AI3" s="19">
        <f t="shared" ref="AI3:AI75" si="7">AC3+AE3</f>
        <v>2.0840073419999996</v>
      </c>
      <c r="AJ3" s="19">
        <f t="shared" ref="AJ3:AJ75" si="8">AD3+AF3</f>
        <v>8.1969522210000001</v>
      </c>
    </row>
    <row r="4" spans="1:36" x14ac:dyDescent="0.2">
      <c r="A4" s="7" t="s">
        <v>2</v>
      </c>
      <c r="B4" s="15">
        <v>2002</v>
      </c>
      <c r="C4" s="16">
        <v>6.2921141666666669</v>
      </c>
      <c r="D4" s="16">
        <v>74.4633276</v>
      </c>
      <c r="E4" s="16">
        <v>1.0139599999999998</v>
      </c>
      <c r="F4" s="16">
        <v>7.4757399999999983</v>
      </c>
      <c r="G4" s="16">
        <v>2.4589991666666662</v>
      </c>
      <c r="H4" s="16">
        <v>9.3296299999999981</v>
      </c>
      <c r="I4" s="16">
        <v>0.85629166666666678</v>
      </c>
      <c r="J4" s="16">
        <v>3.7231200000000002</v>
      </c>
      <c r="K4" s="16">
        <v>0.81574708333333346</v>
      </c>
      <c r="L4" s="16">
        <v>1.4680939999999998</v>
      </c>
      <c r="M4" s="15">
        <v>2002</v>
      </c>
      <c r="N4" s="12">
        <f t="shared" si="0"/>
        <v>6.2921141666666669</v>
      </c>
      <c r="O4" s="12">
        <f t="shared" si="1"/>
        <v>68.171213433333335</v>
      </c>
      <c r="P4" s="12">
        <f t="shared" si="2"/>
        <v>1.0139599999999998</v>
      </c>
      <c r="Q4" s="12">
        <f t="shared" si="1"/>
        <v>6.4617799999999983</v>
      </c>
      <c r="R4" s="12">
        <f t="shared" si="3"/>
        <v>2.4589991666666662</v>
      </c>
      <c r="S4" s="12">
        <f t="shared" si="1"/>
        <v>6.8706308333333315</v>
      </c>
      <c r="T4" s="12">
        <f t="shared" si="4"/>
        <v>0.85629166666666678</v>
      </c>
      <c r="U4" s="12">
        <f t="shared" si="1"/>
        <v>2.8668283333333333</v>
      </c>
      <c r="V4" s="12">
        <f t="shared" si="5"/>
        <v>0.81574708333333346</v>
      </c>
      <c r="W4" s="12">
        <f t="shared" si="1"/>
        <v>0.65234691666666633</v>
      </c>
      <c r="Y4" s="17">
        <f t="shared" ref="Y4:Y21" si="9">Y3</f>
        <v>0.75945396399999998</v>
      </c>
      <c r="Z4" s="18">
        <f t="shared" ref="Z4:Z21" si="10">Z3</f>
        <v>5.1224871639999998</v>
      </c>
      <c r="AA4" s="17">
        <f t="shared" ref="AA4:AA21" si="11">AA3</f>
        <v>0.27296902000000001</v>
      </c>
      <c r="AB4" s="18">
        <f t="shared" ref="AB4:AB21" si="12">AB3</f>
        <v>1.6126930269999999</v>
      </c>
      <c r="AC4" s="17">
        <f t="shared" ref="AC4:AC21" si="13">AC3</f>
        <v>2.0004897439999998</v>
      </c>
      <c r="AD4" s="18">
        <f t="shared" ref="AD4:AD21" si="14">AD3</f>
        <v>7.2897549699999997</v>
      </c>
      <c r="AE4" s="17">
        <f t="shared" ref="AE4:AE21" si="15">AE3</f>
        <v>8.3517597999999998E-2</v>
      </c>
      <c r="AF4" s="18">
        <f t="shared" ref="AF4:AF21" si="16">AF3</f>
        <v>0.90719725100000004</v>
      </c>
      <c r="AG4" s="17">
        <f t="shared" ref="AG4:AG21" si="17">AG3</f>
        <v>0.56367247399999998</v>
      </c>
      <c r="AH4" s="18">
        <f t="shared" ref="AH4:AH21" si="18">AH3</f>
        <v>1.535981214</v>
      </c>
      <c r="AI4" s="19">
        <f t="shared" si="7"/>
        <v>2.0840073419999996</v>
      </c>
      <c r="AJ4" s="19">
        <f t="shared" si="8"/>
        <v>8.1969522210000001</v>
      </c>
    </row>
    <row r="5" spans="1:36" x14ac:dyDescent="0.2">
      <c r="A5" s="7" t="s">
        <v>2</v>
      </c>
      <c r="B5" s="15">
        <v>2003</v>
      </c>
      <c r="C5" s="16">
        <v>6.841635833333334</v>
      </c>
      <c r="D5" s="16">
        <v>82.88316416666666</v>
      </c>
      <c r="E5" s="16">
        <v>1.07007125</v>
      </c>
      <c r="F5" s="16">
        <v>5.138217083333334</v>
      </c>
      <c r="G5" s="16">
        <v>2.0936791666666665</v>
      </c>
      <c r="H5" s="16">
        <v>10.371066666666668</v>
      </c>
      <c r="I5" s="16">
        <v>0.78250000000000008</v>
      </c>
      <c r="J5" s="16">
        <v>4.2865833333333327</v>
      </c>
      <c r="K5" s="16">
        <v>0.61414500000000016</v>
      </c>
      <c r="L5" s="16">
        <v>1.3471624999999998</v>
      </c>
      <c r="M5" s="15">
        <v>2003</v>
      </c>
      <c r="N5" s="12">
        <f t="shared" si="0"/>
        <v>6.841635833333334</v>
      </c>
      <c r="O5" s="12">
        <f t="shared" si="1"/>
        <v>76.041528333333332</v>
      </c>
      <c r="P5" s="12">
        <f t="shared" si="2"/>
        <v>1.07007125</v>
      </c>
      <c r="Q5" s="12">
        <f t="shared" si="1"/>
        <v>4.0681458333333342</v>
      </c>
      <c r="R5" s="12">
        <f t="shared" si="3"/>
        <v>2.0936791666666665</v>
      </c>
      <c r="S5" s="12">
        <f t="shared" si="1"/>
        <v>8.2773875000000015</v>
      </c>
      <c r="T5" s="12">
        <f t="shared" si="4"/>
        <v>0.78250000000000008</v>
      </c>
      <c r="U5" s="12">
        <f t="shared" si="1"/>
        <v>3.5040833333333326</v>
      </c>
      <c r="V5" s="12">
        <f t="shared" si="5"/>
        <v>0.61414500000000016</v>
      </c>
      <c r="W5" s="12">
        <f t="shared" si="1"/>
        <v>0.73301749999999966</v>
      </c>
      <c r="Y5" s="17">
        <f t="shared" si="9"/>
        <v>0.75945396399999998</v>
      </c>
      <c r="Z5" s="18">
        <f t="shared" si="10"/>
        <v>5.1224871639999998</v>
      </c>
      <c r="AA5" s="17">
        <f t="shared" si="11"/>
        <v>0.27296902000000001</v>
      </c>
      <c r="AB5" s="18">
        <f t="shared" si="12"/>
        <v>1.6126930269999999</v>
      </c>
      <c r="AC5" s="17">
        <f t="shared" si="13"/>
        <v>2.0004897439999998</v>
      </c>
      <c r="AD5" s="18">
        <f t="shared" si="14"/>
        <v>7.2897549699999997</v>
      </c>
      <c r="AE5" s="17">
        <f t="shared" si="15"/>
        <v>8.3517597999999998E-2</v>
      </c>
      <c r="AF5" s="18">
        <f t="shared" si="16"/>
        <v>0.90719725100000004</v>
      </c>
      <c r="AG5" s="17">
        <f t="shared" si="17"/>
        <v>0.56367247399999998</v>
      </c>
      <c r="AH5" s="18">
        <f t="shared" si="18"/>
        <v>1.535981214</v>
      </c>
      <c r="AI5" s="19">
        <f t="shared" si="7"/>
        <v>2.0840073419999996</v>
      </c>
      <c r="AJ5" s="19">
        <f t="shared" si="8"/>
        <v>8.1969522210000001</v>
      </c>
    </row>
    <row r="6" spans="1:36" x14ac:dyDescent="0.2">
      <c r="A6" s="7" t="s">
        <v>2</v>
      </c>
      <c r="B6" s="15">
        <v>2004</v>
      </c>
      <c r="C6" s="16">
        <v>5.857960416666665</v>
      </c>
      <c r="D6" s="16">
        <v>62.969708799999999</v>
      </c>
      <c r="E6" s="16">
        <v>0.94673499999999988</v>
      </c>
      <c r="F6" s="16">
        <v>6.6607272000000002</v>
      </c>
      <c r="G6" s="16">
        <v>2.6046212499999997</v>
      </c>
      <c r="H6" s="16">
        <v>7.255522</v>
      </c>
      <c r="I6" s="16">
        <v>0.75229166666666691</v>
      </c>
      <c r="J6" s="16">
        <v>3.2797999999999998</v>
      </c>
      <c r="K6" s="16">
        <v>0.86631124999999998</v>
      </c>
      <c r="L6" s="16">
        <v>1.2953148000000001</v>
      </c>
      <c r="M6" s="15">
        <v>2004</v>
      </c>
      <c r="N6" s="12">
        <f t="shared" si="0"/>
        <v>5.857960416666665</v>
      </c>
      <c r="O6" s="12">
        <f t="shared" si="1"/>
        <v>57.111748383333335</v>
      </c>
      <c r="P6" s="12">
        <f t="shared" si="2"/>
        <v>0.94673499999999988</v>
      </c>
      <c r="Q6" s="12">
        <f t="shared" si="1"/>
        <v>5.7139921999999999</v>
      </c>
      <c r="R6" s="12">
        <f t="shared" si="3"/>
        <v>2.6046212499999997</v>
      </c>
      <c r="S6" s="12">
        <f t="shared" si="1"/>
        <v>4.6509007499999999</v>
      </c>
      <c r="T6" s="12">
        <f t="shared" si="4"/>
        <v>0.75229166666666691</v>
      </c>
      <c r="U6" s="12">
        <f t="shared" si="1"/>
        <v>2.527508333333333</v>
      </c>
      <c r="V6" s="12">
        <f t="shared" si="5"/>
        <v>0.86631124999999998</v>
      </c>
      <c r="W6" s="12">
        <f t="shared" si="1"/>
        <v>0.42900355000000012</v>
      </c>
      <c r="Y6" s="17">
        <f t="shared" si="9"/>
        <v>0.75945396399999998</v>
      </c>
      <c r="Z6" s="18">
        <f t="shared" si="10"/>
        <v>5.1224871639999998</v>
      </c>
      <c r="AA6" s="17">
        <f t="shared" si="11"/>
        <v>0.27296902000000001</v>
      </c>
      <c r="AB6" s="18">
        <f t="shared" si="12"/>
        <v>1.6126930269999999</v>
      </c>
      <c r="AC6" s="17">
        <f t="shared" si="13"/>
        <v>2.0004897439999998</v>
      </c>
      <c r="AD6" s="18">
        <f t="shared" si="14"/>
        <v>7.2897549699999997</v>
      </c>
      <c r="AE6" s="17">
        <f t="shared" si="15"/>
        <v>8.3517597999999998E-2</v>
      </c>
      <c r="AF6" s="18">
        <f t="shared" si="16"/>
        <v>0.90719725100000004</v>
      </c>
      <c r="AG6" s="17">
        <f t="shared" si="17"/>
        <v>0.56367247399999998</v>
      </c>
      <c r="AH6" s="18">
        <f t="shared" si="18"/>
        <v>1.535981214</v>
      </c>
      <c r="AI6" s="19">
        <f t="shared" si="7"/>
        <v>2.0840073419999996</v>
      </c>
      <c r="AJ6" s="19">
        <f t="shared" si="8"/>
        <v>8.1969522210000001</v>
      </c>
    </row>
    <row r="7" spans="1:36" x14ac:dyDescent="0.2">
      <c r="A7" s="7" t="s">
        <v>2</v>
      </c>
      <c r="B7" s="15">
        <v>2005</v>
      </c>
      <c r="C7" s="16">
        <v>4.7446866666666665</v>
      </c>
      <c r="D7" s="16">
        <v>70.559819599999997</v>
      </c>
      <c r="E7" s="16">
        <v>0.97044291666666671</v>
      </c>
      <c r="F7" s="16">
        <v>4.3466867999999996</v>
      </c>
      <c r="G7" s="16">
        <v>1.8037729166666667</v>
      </c>
      <c r="H7" s="16">
        <v>7.0236651999999999</v>
      </c>
      <c r="I7" s="16">
        <v>0.77504166666666663</v>
      </c>
      <c r="J7" s="16">
        <v>3.7249599999999998</v>
      </c>
      <c r="K7" s="16">
        <v>0.71397708333333343</v>
      </c>
      <c r="L7" s="16">
        <v>1.2204956000000002</v>
      </c>
      <c r="M7" s="15">
        <v>2005</v>
      </c>
      <c r="N7" s="12">
        <f t="shared" si="0"/>
        <v>4.7446866666666665</v>
      </c>
      <c r="O7" s="12">
        <f t="shared" si="1"/>
        <v>65.815132933333331</v>
      </c>
      <c r="P7" s="12">
        <f t="shared" si="2"/>
        <v>0.97044291666666671</v>
      </c>
      <c r="Q7" s="12">
        <f t="shared" si="1"/>
        <v>3.3762438833333328</v>
      </c>
      <c r="R7" s="12">
        <f t="shared" si="3"/>
        <v>1.8037729166666667</v>
      </c>
      <c r="S7" s="12">
        <f t="shared" si="1"/>
        <v>5.2198922833333334</v>
      </c>
      <c r="T7" s="12">
        <f t="shared" si="4"/>
        <v>0.77504166666666663</v>
      </c>
      <c r="U7" s="12">
        <f t="shared" si="1"/>
        <v>2.9499183333333332</v>
      </c>
      <c r="V7" s="12">
        <f t="shared" si="5"/>
        <v>0.71397708333333343</v>
      </c>
      <c r="W7" s="12">
        <f t="shared" si="1"/>
        <v>0.50651851666666681</v>
      </c>
      <c r="Y7" s="17">
        <f t="shared" si="9"/>
        <v>0.75945396399999998</v>
      </c>
      <c r="Z7" s="18">
        <f t="shared" si="10"/>
        <v>5.1224871639999998</v>
      </c>
      <c r="AA7" s="17">
        <f t="shared" si="11"/>
        <v>0.27296902000000001</v>
      </c>
      <c r="AB7" s="18">
        <f t="shared" si="12"/>
        <v>1.6126930269999999</v>
      </c>
      <c r="AC7" s="17">
        <f t="shared" si="13"/>
        <v>2.0004897439999998</v>
      </c>
      <c r="AD7" s="18">
        <f t="shared" si="14"/>
        <v>7.2897549699999997</v>
      </c>
      <c r="AE7" s="17">
        <f t="shared" si="15"/>
        <v>8.3517597999999998E-2</v>
      </c>
      <c r="AF7" s="18">
        <f t="shared" si="16"/>
        <v>0.90719725100000004</v>
      </c>
      <c r="AG7" s="17">
        <f t="shared" si="17"/>
        <v>0.56367247399999998</v>
      </c>
      <c r="AH7" s="18">
        <f t="shared" si="18"/>
        <v>1.535981214</v>
      </c>
      <c r="AI7" s="19">
        <f t="shared" si="7"/>
        <v>2.0840073419999996</v>
      </c>
      <c r="AJ7" s="19">
        <f t="shared" si="8"/>
        <v>8.1969522210000001</v>
      </c>
    </row>
    <row r="8" spans="1:36" x14ac:dyDescent="0.2">
      <c r="A8" s="7" t="s">
        <v>2</v>
      </c>
      <c r="B8" s="15">
        <v>2006</v>
      </c>
      <c r="C8" s="16">
        <v>5.791118749999999</v>
      </c>
      <c r="D8" s="16">
        <v>70.297891666666672</v>
      </c>
      <c r="E8" s="16">
        <v>0.91340541666666686</v>
      </c>
      <c r="F8" s="16">
        <v>7.5744179166666674</v>
      </c>
      <c r="G8" s="16">
        <v>2.0078416666666663</v>
      </c>
      <c r="H8" s="16">
        <v>7.0839249999999998</v>
      </c>
      <c r="I8" s="16">
        <v>0.90633333333333332</v>
      </c>
      <c r="J8" s="16">
        <v>3.5330000000000008</v>
      </c>
      <c r="K8" s="16">
        <v>0.81870999999999994</v>
      </c>
      <c r="L8" s="16">
        <v>2.2396324999999995</v>
      </c>
      <c r="M8" s="15">
        <v>2006</v>
      </c>
      <c r="N8" s="12">
        <f t="shared" si="0"/>
        <v>5.791118749999999</v>
      </c>
      <c r="O8" s="12">
        <f t="shared" si="1"/>
        <v>64.506772916666677</v>
      </c>
      <c r="P8" s="12">
        <f t="shared" si="2"/>
        <v>0.91340541666666686</v>
      </c>
      <c r="Q8" s="12">
        <f t="shared" si="1"/>
        <v>6.6610125000000009</v>
      </c>
      <c r="R8" s="12">
        <f t="shared" si="3"/>
        <v>2.0078416666666663</v>
      </c>
      <c r="S8" s="12">
        <f t="shared" si="1"/>
        <v>5.0760833333333331</v>
      </c>
      <c r="T8" s="12">
        <f t="shared" si="4"/>
        <v>0.90633333333333332</v>
      </c>
      <c r="U8" s="12">
        <f t="shared" si="1"/>
        <v>2.6266666666666674</v>
      </c>
      <c r="V8" s="12">
        <f t="shared" si="5"/>
        <v>0.81870999999999994</v>
      </c>
      <c r="W8" s="12">
        <f t="shared" si="1"/>
        <v>1.4209224999999996</v>
      </c>
      <c r="Y8" s="17">
        <f t="shared" si="9"/>
        <v>0.75945396399999998</v>
      </c>
      <c r="Z8" s="18">
        <f t="shared" si="10"/>
        <v>5.1224871639999998</v>
      </c>
      <c r="AA8" s="17">
        <f t="shared" si="11"/>
        <v>0.27296902000000001</v>
      </c>
      <c r="AB8" s="18">
        <f t="shared" si="12"/>
        <v>1.6126930269999999</v>
      </c>
      <c r="AC8" s="17">
        <f t="shared" si="13"/>
        <v>2.0004897439999998</v>
      </c>
      <c r="AD8" s="18">
        <f t="shared" si="14"/>
        <v>7.2897549699999997</v>
      </c>
      <c r="AE8" s="17">
        <f t="shared" si="15"/>
        <v>8.3517597999999998E-2</v>
      </c>
      <c r="AF8" s="18">
        <f t="shared" si="16"/>
        <v>0.90719725100000004</v>
      </c>
      <c r="AG8" s="17">
        <f t="shared" si="17"/>
        <v>0.56367247399999998</v>
      </c>
      <c r="AH8" s="18">
        <f t="shared" si="18"/>
        <v>1.535981214</v>
      </c>
      <c r="AI8" s="19">
        <f t="shared" si="7"/>
        <v>2.0840073419999996</v>
      </c>
      <c r="AJ8" s="19">
        <f t="shared" si="8"/>
        <v>8.1969522210000001</v>
      </c>
    </row>
    <row r="9" spans="1:36" x14ac:dyDescent="0.2">
      <c r="A9" s="7" t="s">
        <v>2</v>
      </c>
      <c r="B9" s="15">
        <v>2007</v>
      </c>
      <c r="C9" s="16">
        <v>5.9093579166666679</v>
      </c>
      <c r="D9" s="16">
        <v>57.93730708333333</v>
      </c>
      <c r="E9" s="16">
        <v>0.71297625000000009</v>
      </c>
      <c r="F9" s="16">
        <v>5.02959625</v>
      </c>
      <c r="G9" s="16">
        <v>2.3376916666666658</v>
      </c>
      <c r="H9" s="16">
        <v>7.9271441666666655</v>
      </c>
      <c r="I9" s="16">
        <v>0.7633333333333332</v>
      </c>
      <c r="J9" s="16">
        <v>3.2619583333333328</v>
      </c>
      <c r="K9" s="16">
        <v>0.79590250000000007</v>
      </c>
      <c r="L9" s="16">
        <v>1.8316875000000001</v>
      </c>
      <c r="M9" s="15">
        <v>2007</v>
      </c>
      <c r="N9" s="12">
        <f t="shared" si="0"/>
        <v>5.9093579166666679</v>
      </c>
      <c r="O9" s="12">
        <f t="shared" si="1"/>
        <v>52.027949166666659</v>
      </c>
      <c r="P9" s="12">
        <f t="shared" si="2"/>
        <v>0.71297625000000009</v>
      </c>
      <c r="Q9" s="12">
        <f t="shared" si="1"/>
        <v>4.3166200000000003</v>
      </c>
      <c r="R9" s="12">
        <f t="shared" si="3"/>
        <v>2.3376916666666658</v>
      </c>
      <c r="S9" s="12">
        <f t="shared" si="1"/>
        <v>5.5894525000000002</v>
      </c>
      <c r="T9" s="12">
        <f t="shared" si="4"/>
        <v>0.7633333333333332</v>
      </c>
      <c r="U9" s="12">
        <f t="shared" si="1"/>
        <v>2.4986249999999997</v>
      </c>
      <c r="V9" s="12">
        <f t="shared" si="5"/>
        <v>0.79590250000000007</v>
      </c>
      <c r="W9" s="12">
        <f t="shared" si="1"/>
        <v>1.0357850000000002</v>
      </c>
      <c r="Y9" s="17">
        <f t="shared" si="9"/>
        <v>0.75945396399999998</v>
      </c>
      <c r="Z9" s="18">
        <f t="shared" si="10"/>
        <v>5.1224871639999998</v>
      </c>
      <c r="AA9" s="17">
        <f t="shared" si="11"/>
        <v>0.27296902000000001</v>
      </c>
      <c r="AB9" s="18">
        <f t="shared" si="12"/>
        <v>1.6126930269999999</v>
      </c>
      <c r="AC9" s="17">
        <f t="shared" si="13"/>
        <v>2.0004897439999998</v>
      </c>
      <c r="AD9" s="18">
        <f t="shared" si="14"/>
        <v>7.2897549699999997</v>
      </c>
      <c r="AE9" s="17">
        <f t="shared" si="15"/>
        <v>8.3517597999999998E-2</v>
      </c>
      <c r="AF9" s="18">
        <f t="shared" si="16"/>
        <v>0.90719725100000004</v>
      </c>
      <c r="AG9" s="17">
        <f t="shared" si="17"/>
        <v>0.56367247399999998</v>
      </c>
      <c r="AH9" s="18">
        <f t="shared" si="18"/>
        <v>1.535981214</v>
      </c>
      <c r="AI9" s="19">
        <f t="shared" si="7"/>
        <v>2.0840073419999996</v>
      </c>
      <c r="AJ9" s="19">
        <f t="shared" si="8"/>
        <v>8.1969522210000001</v>
      </c>
    </row>
    <row r="10" spans="1:36" x14ac:dyDescent="0.2">
      <c r="A10" s="7" t="s">
        <v>2</v>
      </c>
      <c r="B10" s="15">
        <v>2008</v>
      </c>
      <c r="C10" s="16">
        <v>4.9093741666666668</v>
      </c>
      <c r="D10" s="16">
        <v>45.562783200000005</v>
      </c>
      <c r="E10" s="16">
        <v>0.66035624999999987</v>
      </c>
      <c r="F10" s="16">
        <v>3.5388260000000016</v>
      </c>
      <c r="G10" s="16">
        <v>1.9764079166666668</v>
      </c>
      <c r="H10" s="16">
        <v>6.7848747999999999</v>
      </c>
      <c r="I10" s="16">
        <v>0.57162499999999994</v>
      </c>
      <c r="J10" s="16">
        <v>2.2688799999999998</v>
      </c>
      <c r="K10" s="16">
        <v>0.9105441666666666</v>
      </c>
      <c r="L10" s="16">
        <v>1.9067808000000006</v>
      </c>
      <c r="M10" s="15">
        <v>2008</v>
      </c>
      <c r="N10" s="12">
        <f t="shared" si="0"/>
        <v>4.9093741666666668</v>
      </c>
      <c r="O10" s="12">
        <f t="shared" si="1"/>
        <v>40.65340903333334</v>
      </c>
      <c r="P10" s="12">
        <f t="shared" si="2"/>
        <v>0.66035624999999987</v>
      </c>
      <c r="Q10" s="12">
        <f t="shared" si="1"/>
        <v>2.8784697500000016</v>
      </c>
      <c r="R10" s="12">
        <f t="shared" si="3"/>
        <v>1.9764079166666668</v>
      </c>
      <c r="S10" s="12">
        <f t="shared" si="1"/>
        <v>4.8084668833333328</v>
      </c>
      <c r="T10" s="12">
        <f t="shared" si="4"/>
        <v>0.57162499999999994</v>
      </c>
      <c r="U10" s="12">
        <f t="shared" si="1"/>
        <v>1.6972549999999997</v>
      </c>
      <c r="V10" s="12">
        <f t="shared" si="5"/>
        <v>0.9105441666666666</v>
      </c>
      <c r="W10" s="12">
        <f t="shared" si="1"/>
        <v>0.99623663333333401</v>
      </c>
      <c r="Y10" s="17">
        <f t="shared" si="9"/>
        <v>0.75945396399999998</v>
      </c>
      <c r="Z10" s="18">
        <f t="shared" si="10"/>
        <v>5.1224871639999998</v>
      </c>
      <c r="AA10" s="17">
        <f t="shared" si="11"/>
        <v>0.27296902000000001</v>
      </c>
      <c r="AB10" s="18">
        <f t="shared" si="12"/>
        <v>1.6126930269999999</v>
      </c>
      <c r="AC10" s="17">
        <f t="shared" si="13"/>
        <v>2.0004897439999998</v>
      </c>
      <c r="AD10" s="18">
        <f t="shared" si="14"/>
        <v>7.2897549699999997</v>
      </c>
      <c r="AE10" s="17">
        <f t="shared" si="15"/>
        <v>8.3517597999999998E-2</v>
      </c>
      <c r="AF10" s="18">
        <f t="shared" si="16"/>
        <v>0.90719725100000004</v>
      </c>
      <c r="AG10" s="17">
        <f t="shared" si="17"/>
        <v>0.56367247399999998</v>
      </c>
      <c r="AH10" s="18">
        <f t="shared" si="18"/>
        <v>1.535981214</v>
      </c>
      <c r="AI10" s="19">
        <f t="shared" si="7"/>
        <v>2.0840073419999996</v>
      </c>
      <c r="AJ10" s="19">
        <f t="shared" si="8"/>
        <v>8.1969522210000001</v>
      </c>
    </row>
    <row r="11" spans="1:36" x14ac:dyDescent="0.2">
      <c r="A11" s="7" t="s">
        <v>2</v>
      </c>
      <c r="B11" s="15">
        <v>2009</v>
      </c>
      <c r="C11" s="16">
        <v>3.9261937499999995</v>
      </c>
      <c r="D11" s="16">
        <v>43.882439599999998</v>
      </c>
      <c r="E11" s="16">
        <v>0.51812541666666667</v>
      </c>
      <c r="F11" s="16">
        <v>3.4504152000000001</v>
      </c>
      <c r="G11" s="16">
        <v>1.5386983333333333</v>
      </c>
      <c r="H11" s="16">
        <v>5.5392319999999984</v>
      </c>
      <c r="I11" s="16">
        <v>0.46162500000000001</v>
      </c>
      <c r="J11" s="16">
        <v>2.2403999999999997</v>
      </c>
      <c r="K11" s="16">
        <v>0.98740249999999985</v>
      </c>
      <c r="L11" s="16">
        <v>1.4246319999999997</v>
      </c>
      <c r="M11" s="15">
        <v>2009</v>
      </c>
      <c r="N11" s="12">
        <f t="shared" si="0"/>
        <v>3.9261937499999995</v>
      </c>
      <c r="O11" s="12">
        <f t="shared" si="1"/>
        <v>39.956245850000002</v>
      </c>
      <c r="P11" s="12">
        <f t="shared" si="2"/>
        <v>0.51812541666666667</v>
      </c>
      <c r="Q11" s="12">
        <f t="shared" si="1"/>
        <v>2.9322897833333332</v>
      </c>
      <c r="R11" s="12">
        <f t="shared" si="3"/>
        <v>1.5386983333333333</v>
      </c>
      <c r="S11" s="12">
        <f t="shared" si="1"/>
        <v>4.0005336666666649</v>
      </c>
      <c r="T11" s="12">
        <f t="shared" si="4"/>
        <v>0.46162500000000001</v>
      </c>
      <c r="U11" s="12">
        <f t="shared" si="1"/>
        <v>1.7787749999999998</v>
      </c>
      <c r="V11" s="12">
        <f t="shared" si="5"/>
        <v>0.98740249999999985</v>
      </c>
      <c r="W11" s="12">
        <f t="shared" si="1"/>
        <v>0.43722949999999983</v>
      </c>
      <c r="Y11" s="17">
        <f t="shared" si="9"/>
        <v>0.75945396399999998</v>
      </c>
      <c r="Z11" s="18">
        <f t="shared" si="10"/>
        <v>5.1224871639999998</v>
      </c>
      <c r="AA11" s="17">
        <f t="shared" si="11"/>
        <v>0.27296902000000001</v>
      </c>
      <c r="AB11" s="18">
        <f t="shared" si="12"/>
        <v>1.6126930269999999</v>
      </c>
      <c r="AC11" s="17">
        <f t="shared" si="13"/>
        <v>2.0004897439999998</v>
      </c>
      <c r="AD11" s="18">
        <f t="shared" si="14"/>
        <v>7.2897549699999997</v>
      </c>
      <c r="AE11" s="17">
        <f t="shared" si="15"/>
        <v>8.3517597999999998E-2</v>
      </c>
      <c r="AF11" s="18">
        <f t="shared" si="16"/>
        <v>0.90719725100000004</v>
      </c>
      <c r="AG11" s="17">
        <f t="shared" si="17"/>
        <v>0.56367247399999998</v>
      </c>
      <c r="AH11" s="18">
        <f t="shared" si="18"/>
        <v>1.535981214</v>
      </c>
      <c r="AI11" s="19">
        <f t="shared" si="7"/>
        <v>2.0840073419999996</v>
      </c>
      <c r="AJ11" s="19">
        <f t="shared" si="8"/>
        <v>8.1969522210000001</v>
      </c>
    </row>
    <row r="12" spans="1:36" x14ac:dyDescent="0.2">
      <c r="A12" s="7" t="s">
        <v>2</v>
      </c>
      <c r="B12" s="15">
        <v>2010</v>
      </c>
      <c r="C12" s="16">
        <v>3.8472150000000007</v>
      </c>
      <c r="D12" s="16">
        <v>37.075438749999996</v>
      </c>
      <c r="E12" s="16">
        <v>0.6465683333333333</v>
      </c>
      <c r="F12" s="16">
        <v>3.5319337499999999</v>
      </c>
      <c r="G12" s="16">
        <v>1.6922437499999994</v>
      </c>
      <c r="H12" s="16">
        <v>7.8980304166666677</v>
      </c>
      <c r="I12" s="16">
        <v>0.5003749999999999</v>
      </c>
      <c r="J12" s="16">
        <v>2.4852083333333339</v>
      </c>
      <c r="K12" s="16">
        <v>0.53502749999999999</v>
      </c>
      <c r="L12" s="16">
        <v>1.7852029166666668</v>
      </c>
      <c r="M12" s="15">
        <v>2010</v>
      </c>
      <c r="N12" s="12">
        <f t="shared" si="0"/>
        <v>3.8472150000000007</v>
      </c>
      <c r="O12" s="12">
        <f t="shared" si="1"/>
        <v>33.228223749999998</v>
      </c>
      <c r="P12" s="12">
        <f t="shared" si="2"/>
        <v>0.6465683333333333</v>
      </c>
      <c r="Q12" s="12">
        <f t="shared" si="1"/>
        <v>2.8853654166666667</v>
      </c>
      <c r="R12" s="12">
        <f t="shared" si="3"/>
        <v>1.6922437499999994</v>
      </c>
      <c r="S12" s="12">
        <f t="shared" si="1"/>
        <v>6.2057866666666683</v>
      </c>
      <c r="T12" s="12">
        <f t="shared" si="4"/>
        <v>0.5003749999999999</v>
      </c>
      <c r="U12" s="12">
        <f t="shared" si="1"/>
        <v>1.9848333333333339</v>
      </c>
      <c r="V12" s="12">
        <f t="shared" si="5"/>
        <v>0.53502749999999999</v>
      </c>
      <c r="W12" s="12">
        <f t="shared" si="1"/>
        <v>1.2501754166666668</v>
      </c>
      <c r="Y12" s="17">
        <f t="shared" si="9"/>
        <v>0.75945396399999998</v>
      </c>
      <c r="Z12" s="18">
        <f t="shared" si="10"/>
        <v>5.1224871639999998</v>
      </c>
      <c r="AA12" s="17">
        <f t="shared" si="11"/>
        <v>0.27296902000000001</v>
      </c>
      <c r="AB12" s="18">
        <f t="shared" si="12"/>
        <v>1.6126930269999999</v>
      </c>
      <c r="AC12" s="17">
        <f t="shared" si="13"/>
        <v>2.0004897439999998</v>
      </c>
      <c r="AD12" s="18">
        <f t="shared" si="14"/>
        <v>7.2897549699999997</v>
      </c>
      <c r="AE12" s="17">
        <f t="shared" si="15"/>
        <v>8.3517597999999998E-2</v>
      </c>
      <c r="AF12" s="18">
        <f t="shared" si="16"/>
        <v>0.90719725100000004</v>
      </c>
      <c r="AG12" s="17">
        <f t="shared" si="17"/>
        <v>0.56367247399999998</v>
      </c>
      <c r="AH12" s="18">
        <f t="shared" si="18"/>
        <v>1.535981214</v>
      </c>
      <c r="AI12" s="19">
        <f t="shared" si="7"/>
        <v>2.0840073419999996</v>
      </c>
      <c r="AJ12" s="19">
        <f t="shared" si="8"/>
        <v>8.1969522210000001</v>
      </c>
    </row>
    <row r="13" spans="1:36" x14ac:dyDescent="0.2">
      <c r="A13" s="7" t="s">
        <v>2</v>
      </c>
      <c r="B13" s="15">
        <v>2011</v>
      </c>
      <c r="C13" s="16">
        <v>4.6436991666666669</v>
      </c>
      <c r="D13" s="16">
        <v>31.168621199999997</v>
      </c>
      <c r="E13" s="16">
        <v>0.59310916666666669</v>
      </c>
      <c r="F13" s="16">
        <v>3.1597112000000003</v>
      </c>
      <c r="G13" s="16">
        <v>1.8658024999999998</v>
      </c>
      <c r="H13" s="16">
        <v>7.0249628</v>
      </c>
      <c r="I13" s="16">
        <v>0.54200000000000015</v>
      </c>
      <c r="J13" s="16">
        <v>2.4613520000000007</v>
      </c>
      <c r="K13" s="16">
        <v>0.88085749999999996</v>
      </c>
      <c r="L13" s="16">
        <v>2.0423956000000003</v>
      </c>
      <c r="M13" s="15">
        <v>2011</v>
      </c>
      <c r="N13" s="12">
        <f t="shared" si="0"/>
        <v>4.6436991666666669</v>
      </c>
      <c r="O13" s="12">
        <f t="shared" si="1"/>
        <v>26.524922033333329</v>
      </c>
      <c r="P13" s="12">
        <f t="shared" si="2"/>
        <v>0.59310916666666669</v>
      </c>
      <c r="Q13" s="12">
        <f t="shared" si="1"/>
        <v>2.5666020333333335</v>
      </c>
      <c r="R13" s="12">
        <f t="shared" si="3"/>
        <v>1.8658024999999998</v>
      </c>
      <c r="S13" s="12">
        <f t="shared" si="1"/>
        <v>5.1591602999999999</v>
      </c>
      <c r="T13" s="12">
        <f t="shared" si="4"/>
        <v>0.54200000000000015</v>
      </c>
      <c r="U13" s="12">
        <f t="shared" si="1"/>
        <v>1.9193520000000004</v>
      </c>
      <c r="V13" s="12">
        <f t="shared" si="5"/>
        <v>0.88085749999999996</v>
      </c>
      <c r="W13" s="12">
        <f t="shared" si="1"/>
        <v>1.1615381000000005</v>
      </c>
      <c r="Y13" s="17">
        <f t="shared" si="9"/>
        <v>0.75945396399999998</v>
      </c>
      <c r="Z13" s="18">
        <f t="shared" si="10"/>
        <v>5.1224871639999998</v>
      </c>
      <c r="AA13" s="17">
        <f t="shared" si="11"/>
        <v>0.27296902000000001</v>
      </c>
      <c r="AB13" s="18">
        <f t="shared" si="12"/>
        <v>1.6126930269999999</v>
      </c>
      <c r="AC13" s="17">
        <f t="shared" si="13"/>
        <v>2.0004897439999998</v>
      </c>
      <c r="AD13" s="18">
        <f t="shared" si="14"/>
        <v>7.2897549699999997</v>
      </c>
      <c r="AE13" s="17">
        <f t="shared" si="15"/>
        <v>8.3517597999999998E-2</v>
      </c>
      <c r="AF13" s="18">
        <f t="shared" si="16"/>
        <v>0.90719725100000004</v>
      </c>
      <c r="AG13" s="17">
        <f t="shared" si="17"/>
        <v>0.56367247399999998</v>
      </c>
      <c r="AH13" s="18">
        <f t="shared" si="18"/>
        <v>1.535981214</v>
      </c>
      <c r="AI13" s="19">
        <f t="shared" si="7"/>
        <v>2.0840073419999996</v>
      </c>
      <c r="AJ13" s="19">
        <f t="shared" si="8"/>
        <v>8.1969522210000001</v>
      </c>
    </row>
    <row r="14" spans="1:36" x14ac:dyDescent="0.2">
      <c r="A14" s="7" t="s">
        <v>2</v>
      </c>
      <c r="B14" s="15">
        <v>2012</v>
      </c>
      <c r="C14" s="16">
        <v>4.9137637499999984</v>
      </c>
      <c r="D14" s="16">
        <v>22.402003199999999</v>
      </c>
      <c r="E14" s="16">
        <v>0.67653875000000008</v>
      </c>
      <c r="F14" s="16">
        <v>4.323871200000001</v>
      </c>
      <c r="G14" s="16">
        <v>2.0322162500000003</v>
      </c>
      <c r="H14" s="16">
        <v>5.7955571999999993</v>
      </c>
      <c r="I14" s="16">
        <v>0.61175000000000002</v>
      </c>
      <c r="J14" s="16">
        <v>2.0093200000000007</v>
      </c>
      <c r="K14" s="16">
        <v>1.020439166666667</v>
      </c>
      <c r="L14" s="16">
        <v>1.7396908000000002</v>
      </c>
      <c r="M14" s="15">
        <v>2012</v>
      </c>
      <c r="N14" s="12">
        <f t="shared" si="0"/>
        <v>4.9137637499999984</v>
      </c>
      <c r="O14" s="12">
        <f t="shared" si="1"/>
        <v>17.488239450000002</v>
      </c>
      <c r="P14" s="12">
        <f t="shared" si="2"/>
        <v>0.67653875000000008</v>
      </c>
      <c r="Q14" s="12">
        <f t="shared" si="1"/>
        <v>3.6473324500000008</v>
      </c>
      <c r="R14" s="12">
        <f t="shared" si="3"/>
        <v>2.0322162500000003</v>
      </c>
      <c r="S14" s="12">
        <f t="shared" si="1"/>
        <v>3.763340949999999</v>
      </c>
      <c r="T14" s="12">
        <f t="shared" si="4"/>
        <v>0.61175000000000002</v>
      </c>
      <c r="U14" s="12">
        <f t="shared" si="1"/>
        <v>1.3975700000000006</v>
      </c>
      <c r="V14" s="12">
        <f t="shared" si="5"/>
        <v>1.020439166666667</v>
      </c>
      <c r="W14" s="12">
        <f t="shared" si="1"/>
        <v>0.7192516333333332</v>
      </c>
      <c r="Y14" s="17">
        <f t="shared" si="9"/>
        <v>0.75945396399999998</v>
      </c>
      <c r="Z14" s="18">
        <f t="shared" si="10"/>
        <v>5.1224871639999998</v>
      </c>
      <c r="AA14" s="17">
        <f t="shared" si="11"/>
        <v>0.27296902000000001</v>
      </c>
      <c r="AB14" s="18">
        <f t="shared" si="12"/>
        <v>1.6126930269999999</v>
      </c>
      <c r="AC14" s="17">
        <f t="shared" si="13"/>
        <v>2.0004897439999998</v>
      </c>
      <c r="AD14" s="18">
        <f t="shared" si="14"/>
        <v>7.2897549699999997</v>
      </c>
      <c r="AE14" s="17">
        <f t="shared" si="15"/>
        <v>8.3517597999999998E-2</v>
      </c>
      <c r="AF14" s="18">
        <f t="shared" si="16"/>
        <v>0.90719725100000004</v>
      </c>
      <c r="AG14" s="17">
        <f t="shared" si="17"/>
        <v>0.56367247399999998</v>
      </c>
      <c r="AH14" s="18">
        <f t="shared" si="18"/>
        <v>1.535981214</v>
      </c>
      <c r="AI14" s="19">
        <f t="shared" si="7"/>
        <v>2.0840073419999996</v>
      </c>
      <c r="AJ14" s="19">
        <f t="shared" si="8"/>
        <v>8.1969522210000001</v>
      </c>
    </row>
    <row r="15" spans="1:36" x14ac:dyDescent="0.2">
      <c r="A15" s="7" t="s">
        <v>2</v>
      </c>
      <c r="B15" s="15">
        <v>2013</v>
      </c>
      <c r="C15" s="16">
        <v>3.5974256521739139</v>
      </c>
      <c r="D15" s="16">
        <v>21.801854583333334</v>
      </c>
      <c r="E15" s="16">
        <v>0.53390434782608698</v>
      </c>
      <c r="F15" s="16">
        <v>3.7478629166666657</v>
      </c>
      <c r="G15" s="16">
        <v>1.2330973913043479</v>
      </c>
      <c r="H15" s="16">
        <v>4.7924412499999995</v>
      </c>
      <c r="I15" s="16">
        <v>0.30734782608695649</v>
      </c>
      <c r="J15" s="16">
        <v>1.9000416666666664</v>
      </c>
      <c r="K15" s="16">
        <v>0.59550782608695652</v>
      </c>
      <c r="L15" s="16">
        <v>1.8804624999999999</v>
      </c>
      <c r="M15" s="15">
        <v>2013</v>
      </c>
      <c r="N15" s="12">
        <f t="shared" si="0"/>
        <v>3.5974256521739139</v>
      </c>
      <c r="O15" s="12">
        <f t="shared" si="1"/>
        <v>18.20442893115942</v>
      </c>
      <c r="P15" s="12">
        <f t="shared" si="2"/>
        <v>0.53390434782608698</v>
      </c>
      <c r="Q15" s="12">
        <f t="shared" si="1"/>
        <v>3.213958568840579</v>
      </c>
      <c r="R15" s="12">
        <f t="shared" si="3"/>
        <v>1.2330973913043479</v>
      </c>
      <c r="S15" s="12">
        <f t="shared" si="1"/>
        <v>3.5593438586956516</v>
      </c>
      <c r="T15" s="12">
        <f t="shared" si="4"/>
        <v>0.30734782608695649</v>
      </c>
      <c r="U15" s="12">
        <f t="shared" si="1"/>
        <v>1.59269384057971</v>
      </c>
      <c r="V15" s="12">
        <f t="shared" si="5"/>
        <v>0.59550782608695652</v>
      </c>
      <c r="W15" s="12">
        <f t="shared" si="1"/>
        <v>1.2849546739130435</v>
      </c>
      <c r="Y15" s="17">
        <f t="shared" si="9"/>
        <v>0.75945396399999998</v>
      </c>
      <c r="Z15" s="18">
        <f t="shared" si="10"/>
        <v>5.1224871639999998</v>
      </c>
      <c r="AA15" s="17">
        <f t="shared" si="11"/>
        <v>0.27296902000000001</v>
      </c>
      <c r="AB15" s="18">
        <f t="shared" si="12"/>
        <v>1.6126930269999999</v>
      </c>
      <c r="AC15" s="17">
        <f t="shared" si="13"/>
        <v>2.0004897439999998</v>
      </c>
      <c r="AD15" s="18">
        <f t="shared" si="14"/>
        <v>7.2897549699999997</v>
      </c>
      <c r="AE15" s="17">
        <f t="shared" si="15"/>
        <v>8.3517597999999998E-2</v>
      </c>
      <c r="AF15" s="18">
        <f t="shared" si="16"/>
        <v>0.90719725100000004</v>
      </c>
      <c r="AG15" s="17">
        <f t="shared" si="17"/>
        <v>0.56367247399999998</v>
      </c>
      <c r="AH15" s="18">
        <f t="shared" si="18"/>
        <v>1.535981214</v>
      </c>
      <c r="AI15" s="19">
        <f t="shared" si="7"/>
        <v>2.0840073419999996</v>
      </c>
      <c r="AJ15" s="19">
        <f t="shared" si="8"/>
        <v>8.1969522210000001</v>
      </c>
    </row>
    <row r="16" spans="1:36" x14ac:dyDescent="0.2">
      <c r="A16" s="7" t="s">
        <v>2</v>
      </c>
      <c r="B16" s="15">
        <v>2014</v>
      </c>
      <c r="C16" s="16">
        <v>4.3119134782608697</v>
      </c>
      <c r="D16" s="16">
        <v>19.369213750000004</v>
      </c>
      <c r="E16" s="16">
        <v>0.67791043478260871</v>
      </c>
      <c r="F16" s="16">
        <v>5.4096325000000007</v>
      </c>
      <c r="G16" s="16">
        <v>1.5714595652173913</v>
      </c>
      <c r="H16" s="16">
        <v>5.3877829166666658</v>
      </c>
      <c r="I16" s="16">
        <v>0.36700000000000005</v>
      </c>
      <c r="J16" s="16">
        <v>1.8853333333333335</v>
      </c>
      <c r="K16" s="16">
        <v>0.89425304347826096</v>
      </c>
      <c r="L16" s="16">
        <v>2.1834349999999998</v>
      </c>
      <c r="M16" s="15">
        <v>2014</v>
      </c>
      <c r="N16" s="12">
        <f t="shared" si="0"/>
        <v>4.3119134782608697</v>
      </c>
      <c r="O16" s="12">
        <f t="shared" si="1"/>
        <v>15.057300271739134</v>
      </c>
      <c r="P16" s="12">
        <f t="shared" si="2"/>
        <v>0.67791043478260871</v>
      </c>
      <c r="Q16" s="12">
        <f t="shared" si="1"/>
        <v>4.7317220652173919</v>
      </c>
      <c r="R16" s="12">
        <f t="shared" si="3"/>
        <v>1.5714595652173913</v>
      </c>
      <c r="S16" s="12">
        <f t="shared" si="1"/>
        <v>3.8163233514492747</v>
      </c>
      <c r="T16" s="12">
        <f t="shared" si="4"/>
        <v>0.36700000000000005</v>
      </c>
      <c r="U16" s="12">
        <f t="shared" si="1"/>
        <v>1.5183333333333335</v>
      </c>
      <c r="V16" s="12">
        <f t="shared" si="5"/>
        <v>0.89425304347826096</v>
      </c>
      <c r="W16" s="12">
        <f t="shared" si="1"/>
        <v>1.2891819565217388</v>
      </c>
      <c r="Y16" s="17">
        <f t="shared" si="9"/>
        <v>0.75945396399999998</v>
      </c>
      <c r="Z16" s="18">
        <f t="shared" si="10"/>
        <v>5.1224871639999998</v>
      </c>
      <c r="AA16" s="17">
        <f t="shared" si="11"/>
        <v>0.27296902000000001</v>
      </c>
      <c r="AB16" s="18">
        <f t="shared" si="12"/>
        <v>1.6126930269999999</v>
      </c>
      <c r="AC16" s="17">
        <f t="shared" si="13"/>
        <v>2.0004897439999998</v>
      </c>
      <c r="AD16" s="18">
        <f t="shared" si="14"/>
        <v>7.2897549699999997</v>
      </c>
      <c r="AE16" s="17">
        <f t="shared" si="15"/>
        <v>8.3517597999999998E-2</v>
      </c>
      <c r="AF16" s="18">
        <f t="shared" si="16"/>
        <v>0.90719725100000004</v>
      </c>
      <c r="AG16" s="17">
        <f t="shared" si="17"/>
        <v>0.56367247399999998</v>
      </c>
      <c r="AH16" s="18">
        <f t="shared" si="18"/>
        <v>1.535981214</v>
      </c>
      <c r="AI16" s="19">
        <f t="shared" si="7"/>
        <v>2.0840073419999996</v>
      </c>
      <c r="AJ16" s="19">
        <f t="shared" si="8"/>
        <v>8.1969522210000001</v>
      </c>
    </row>
    <row r="17" spans="1:36" x14ac:dyDescent="0.2">
      <c r="A17" s="7" t="s">
        <v>2</v>
      </c>
      <c r="B17" s="15">
        <v>2015</v>
      </c>
      <c r="C17" s="16">
        <v>2.6592786956521737</v>
      </c>
      <c r="D17" s="16">
        <v>21.485299999999995</v>
      </c>
      <c r="E17" s="16">
        <v>0.59975869565217377</v>
      </c>
      <c r="F17" s="16">
        <v>5.271068333333333</v>
      </c>
      <c r="G17" s="16">
        <v>1.4612521739130435</v>
      </c>
      <c r="H17" s="16">
        <v>7.6988025000000002</v>
      </c>
      <c r="I17" s="16">
        <v>0.24840000000000001</v>
      </c>
      <c r="J17" s="16">
        <v>2.0342958333333336</v>
      </c>
      <c r="K17" s="16">
        <v>0.80132000000000014</v>
      </c>
      <c r="L17" s="16">
        <v>1.7263358333333336</v>
      </c>
      <c r="M17" s="15">
        <v>2015</v>
      </c>
      <c r="N17" s="12">
        <f t="shared" si="0"/>
        <v>2.6592786956521737</v>
      </c>
      <c r="O17" s="12">
        <f t="shared" si="1"/>
        <v>18.826021304347822</v>
      </c>
      <c r="P17" s="12">
        <f t="shared" si="2"/>
        <v>0.59975869565217377</v>
      </c>
      <c r="Q17" s="12">
        <f t="shared" si="1"/>
        <v>4.6713096376811594</v>
      </c>
      <c r="R17" s="12">
        <f t="shared" si="3"/>
        <v>1.4612521739130435</v>
      </c>
      <c r="S17" s="12">
        <f t="shared" si="1"/>
        <v>6.2375503260869571</v>
      </c>
      <c r="T17" s="12">
        <f t="shared" si="4"/>
        <v>0.24840000000000001</v>
      </c>
      <c r="U17" s="12">
        <f t="shared" si="1"/>
        <v>1.7858958333333337</v>
      </c>
      <c r="V17" s="12">
        <f t="shared" si="5"/>
        <v>0.80132000000000014</v>
      </c>
      <c r="W17" s="12">
        <f t="shared" si="1"/>
        <v>0.92501583333333348</v>
      </c>
      <c r="Y17" s="17">
        <f t="shared" si="9"/>
        <v>0.75945396399999998</v>
      </c>
      <c r="Z17" s="18">
        <f t="shared" si="10"/>
        <v>5.1224871639999998</v>
      </c>
      <c r="AA17" s="17">
        <f t="shared" si="11"/>
        <v>0.27296902000000001</v>
      </c>
      <c r="AB17" s="18">
        <f t="shared" si="12"/>
        <v>1.6126930269999999</v>
      </c>
      <c r="AC17" s="17">
        <f t="shared" si="13"/>
        <v>2.0004897439999998</v>
      </c>
      <c r="AD17" s="18">
        <f t="shared" si="14"/>
        <v>7.2897549699999997</v>
      </c>
      <c r="AE17" s="17">
        <f t="shared" si="15"/>
        <v>8.3517597999999998E-2</v>
      </c>
      <c r="AF17" s="18">
        <f t="shared" si="16"/>
        <v>0.90719725100000004</v>
      </c>
      <c r="AG17" s="17">
        <f t="shared" si="17"/>
        <v>0.56367247399999998</v>
      </c>
      <c r="AH17" s="18">
        <f t="shared" si="18"/>
        <v>1.535981214</v>
      </c>
      <c r="AI17" s="19">
        <f t="shared" si="7"/>
        <v>2.0840073419999996</v>
      </c>
      <c r="AJ17" s="19">
        <f t="shared" si="8"/>
        <v>8.1969522210000001</v>
      </c>
    </row>
    <row r="18" spans="1:36" x14ac:dyDescent="0.2">
      <c r="A18" s="22" t="s">
        <v>2</v>
      </c>
      <c r="B18" s="15">
        <v>2016</v>
      </c>
      <c r="C18" s="16">
        <v>2.7207758333333341</v>
      </c>
      <c r="D18" s="16">
        <v>13.395533750000004</v>
      </c>
      <c r="E18" s="16">
        <v>0.5093987499999999</v>
      </c>
      <c r="F18" s="16">
        <v>4.6563133333333342</v>
      </c>
      <c r="G18" s="16">
        <v>1.5918533333333329</v>
      </c>
      <c r="H18" s="16">
        <v>5.7005050000000006</v>
      </c>
      <c r="I18" s="16">
        <v>0.35224166666666662</v>
      </c>
      <c r="J18" s="16">
        <v>1.5547500000000003</v>
      </c>
      <c r="K18" s="16">
        <v>0.78413708333333343</v>
      </c>
      <c r="L18" s="16">
        <v>1.7319674999999999</v>
      </c>
      <c r="M18" s="15">
        <v>2016</v>
      </c>
      <c r="N18" s="12">
        <f t="shared" ref="N18:N21" si="19">C18</f>
        <v>2.7207758333333341</v>
      </c>
      <c r="O18" s="12">
        <f t="shared" si="1"/>
        <v>10.674757916666669</v>
      </c>
      <c r="P18" s="12">
        <f t="shared" ref="P18:P21" si="20">E18</f>
        <v>0.5093987499999999</v>
      </c>
      <c r="Q18" s="12">
        <f t="shared" si="1"/>
        <v>4.1469145833333343</v>
      </c>
      <c r="R18" s="12">
        <f t="shared" ref="R18:R21" si="21">G18</f>
        <v>1.5918533333333329</v>
      </c>
      <c r="S18" s="12">
        <f t="shared" si="1"/>
        <v>4.1086516666666677</v>
      </c>
      <c r="T18" s="12">
        <f t="shared" ref="T18:T21" si="22">I18</f>
        <v>0.35224166666666662</v>
      </c>
      <c r="U18" s="12">
        <f t="shared" si="1"/>
        <v>1.2025083333333337</v>
      </c>
      <c r="V18" s="12">
        <f t="shared" ref="V18:V21" si="23">K18</f>
        <v>0.78413708333333343</v>
      </c>
      <c r="W18" s="12">
        <f t="shared" si="1"/>
        <v>0.94783041666666645</v>
      </c>
      <c r="X18" s="22"/>
      <c r="Y18" s="17">
        <f t="shared" si="9"/>
        <v>0.75945396399999998</v>
      </c>
      <c r="Z18" s="18">
        <f t="shared" si="10"/>
        <v>5.1224871639999998</v>
      </c>
      <c r="AA18" s="17">
        <f t="shared" si="11"/>
        <v>0.27296902000000001</v>
      </c>
      <c r="AB18" s="18">
        <f t="shared" si="12"/>
        <v>1.6126930269999999</v>
      </c>
      <c r="AC18" s="17">
        <f t="shared" si="13"/>
        <v>2.0004897439999998</v>
      </c>
      <c r="AD18" s="18">
        <f t="shared" si="14"/>
        <v>7.2897549699999997</v>
      </c>
      <c r="AE18" s="17">
        <f t="shared" si="15"/>
        <v>8.3517597999999998E-2</v>
      </c>
      <c r="AF18" s="18">
        <f t="shared" si="16"/>
        <v>0.90719725100000004</v>
      </c>
      <c r="AG18" s="17">
        <f t="shared" si="17"/>
        <v>0.56367247399999998</v>
      </c>
      <c r="AH18" s="18">
        <f t="shared" si="18"/>
        <v>1.535981214</v>
      </c>
      <c r="AI18" s="19">
        <f t="shared" ref="AI18:AI19" si="24">AC18+AE18</f>
        <v>2.0840073419999996</v>
      </c>
      <c r="AJ18" s="19">
        <f t="shared" ref="AJ18:AJ19" si="25">AD18+AF18</f>
        <v>8.1969522210000001</v>
      </c>
    </row>
    <row r="19" spans="1:36" x14ac:dyDescent="0.2">
      <c r="A19" s="22" t="s">
        <v>2</v>
      </c>
      <c r="B19" s="15">
        <v>2017</v>
      </c>
      <c r="C19" s="16">
        <v>3.5015673913043486</v>
      </c>
      <c r="D19" s="16">
        <v>12.614951249999999</v>
      </c>
      <c r="E19" s="16">
        <v>0.72081260869565211</v>
      </c>
      <c r="F19" s="16">
        <v>5.1885287499999997</v>
      </c>
      <c r="G19" s="16">
        <v>2.3468630434782605</v>
      </c>
      <c r="H19" s="16">
        <v>7.0209829166666671</v>
      </c>
      <c r="I19" s="16">
        <v>0.67532173913043481</v>
      </c>
      <c r="J19" s="16">
        <v>1.7494208333333336</v>
      </c>
      <c r="K19" s="16">
        <v>0.97759608695652178</v>
      </c>
      <c r="L19" s="16">
        <v>2.311514583333333</v>
      </c>
      <c r="M19" s="15">
        <v>2017</v>
      </c>
      <c r="N19" s="12">
        <f t="shared" si="19"/>
        <v>3.5015673913043486</v>
      </c>
      <c r="O19" s="12">
        <f t="shared" si="1"/>
        <v>9.1133838586956504</v>
      </c>
      <c r="P19" s="12">
        <f t="shared" si="20"/>
        <v>0.72081260869565211</v>
      </c>
      <c r="Q19" s="12">
        <f t="shared" si="1"/>
        <v>4.4677161413043471</v>
      </c>
      <c r="R19" s="12">
        <f t="shared" si="21"/>
        <v>2.3468630434782605</v>
      </c>
      <c r="S19" s="12">
        <f t="shared" si="1"/>
        <v>4.6741198731884062</v>
      </c>
      <c r="T19" s="12">
        <f t="shared" si="22"/>
        <v>0.67532173913043481</v>
      </c>
      <c r="U19" s="12">
        <f t="shared" si="1"/>
        <v>1.0740990942028987</v>
      </c>
      <c r="V19" s="12">
        <f t="shared" si="23"/>
        <v>0.97759608695652178</v>
      </c>
      <c r="W19" s="12">
        <f t="shared" si="1"/>
        <v>1.3339184963768114</v>
      </c>
      <c r="X19" s="22"/>
      <c r="Y19" s="17">
        <f t="shared" si="9"/>
        <v>0.75945396399999998</v>
      </c>
      <c r="Z19" s="18">
        <f t="shared" si="10"/>
        <v>5.1224871639999998</v>
      </c>
      <c r="AA19" s="17">
        <f t="shared" si="11"/>
        <v>0.27296902000000001</v>
      </c>
      <c r="AB19" s="18">
        <f t="shared" si="12"/>
        <v>1.6126930269999999</v>
      </c>
      <c r="AC19" s="17">
        <f t="shared" si="13"/>
        <v>2.0004897439999998</v>
      </c>
      <c r="AD19" s="18">
        <f t="shared" si="14"/>
        <v>7.2897549699999997</v>
      </c>
      <c r="AE19" s="17">
        <f t="shared" si="15"/>
        <v>8.3517597999999998E-2</v>
      </c>
      <c r="AF19" s="18">
        <f t="shared" si="16"/>
        <v>0.90719725100000004</v>
      </c>
      <c r="AG19" s="17">
        <f t="shared" si="17"/>
        <v>0.56367247399999998</v>
      </c>
      <c r="AH19" s="18">
        <f t="shared" si="18"/>
        <v>1.535981214</v>
      </c>
      <c r="AI19" s="19">
        <f t="shared" si="24"/>
        <v>2.0840073419999996</v>
      </c>
      <c r="AJ19" s="19">
        <f t="shared" si="25"/>
        <v>8.1969522210000001</v>
      </c>
    </row>
    <row r="20" spans="1:36" x14ac:dyDescent="0.2">
      <c r="A20" s="22" t="s">
        <v>2</v>
      </c>
      <c r="B20" s="15">
        <v>2018</v>
      </c>
      <c r="C20" s="16">
        <v>2.7722704545454544</v>
      </c>
      <c r="D20" s="16">
        <v>12.27021739130435</v>
      </c>
      <c r="E20" s="16">
        <v>0.67569818181818198</v>
      </c>
      <c r="F20" s="16">
        <v>5.4425334782608692</v>
      </c>
      <c r="G20" s="16">
        <v>1.4215304545454543</v>
      </c>
      <c r="H20" s="16">
        <v>5.0004095652173914</v>
      </c>
      <c r="I20" s="16">
        <v>0.50643636363636357</v>
      </c>
      <c r="J20" s="16">
        <v>1.9402869565217389</v>
      </c>
      <c r="K20" s="16">
        <v>0.78525681818181814</v>
      </c>
      <c r="L20" s="16">
        <v>1.4663999999999999</v>
      </c>
      <c r="M20" s="15">
        <v>2018</v>
      </c>
      <c r="N20" s="23">
        <f t="shared" ref="N20" si="26">C20</f>
        <v>2.7722704545454544</v>
      </c>
      <c r="O20" s="23">
        <f t="shared" si="1"/>
        <v>9.4979469367588951</v>
      </c>
      <c r="P20" s="23">
        <f t="shared" ref="P20" si="27">E20</f>
        <v>0.67569818181818198</v>
      </c>
      <c r="Q20" s="23">
        <f t="shared" si="1"/>
        <v>4.7668352964426877</v>
      </c>
      <c r="R20" s="23">
        <f t="shared" ref="R20" si="28">G20</f>
        <v>1.4215304545454543</v>
      </c>
      <c r="S20" s="23">
        <f t="shared" si="1"/>
        <v>3.5788791106719371</v>
      </c>
      <c r="T20" s="23">
        <f t="shared" ref="T20" si="29">I20</f>
        <v>0.50643636363636357</v>
      </c>
      <c r="U20" s="23">
        <f t="shared" si="1"/>
        <v>1.4338505928853753</v>
      </c>
      <c r="V20" s="23">
        <f t="shared" ref="V20" si="30">K20</f>
        <v>0.78525681818181814</v>
      </c>
      <c r="W20" s="23">
        <f t="shared" si="1"/>
        <v>0.68114318181818179</v>
      </c>
      <c r="X20" s="22"/>
      <c r="Y20" s="17">
        <f t="shared" si="9"/>
        <v>0.75945396399999998</v>
      </c>
      <c r="Z20" s="17">
        <f t="shared" si="10"/>
        <v>5.1224871639999998</v>
      </c>
      <c r="AA20" s="17">
        <f t="shared" si="11"/>
        <v>0.27296902000000001</v>
      </c>
      <c r="AB20" s="17">
        <f t="shared" si="12"/>
        <v>1.6126930269999999</v>
      </c>
      <c r="AC20" s="17">
        <f t="shared" si="13"/>
        <v>2.0004897439999998</v>
      </c>
      <c r="AD20" s="17">
        <f t="shared" si="14"/>
        <v>7.2897549699999997</v>
      </c>
      <c r="AE20" s="17">
        <f t="shared" si="15"/>
        <v>8.3517597999999998E-2</v>
      </c>
      <c r="AF20" s="17">
        <f t="shared" si="16"/>
        <v>0.90719725100000004</v>
      </c>
      <c r="AG20" s="17">
        <f t="shared" si="17"/>
        <v>0.56367247399999998</v>
      </c>
      <c r="AH20" s="17">
        <f t="shared" si="18"/>
        <v>1.535981214</v>
      </c>
      <c r="AI20" s="19">
        <f t="shared" ref="AI20:AI21" si="31">AC20+AE20</f>
        <v>2.0840073419999996</v>
      </c>
      <c r="AJ20" s="19">
        <f t="shared" ref="AJ20:AJ21" si="32">AD20+AF20</f>
        <v>8.1969522210000001</v>
      </c>
    </row>
    <row r="21" spans="1:36" ht="12" thickBot="1" x14ac:dyDescent="0.25">
      <c r="A21" s="4" t="s">
        <v>2</v>
      </c>
      <c r="B21" s="5">
        <v>2019</v>
      </c>
      <c r="C21" s="24">
        <v>2.6317833333333338</v>
      </c>
      <c r="D21" s="24">
        <v>12.36356909090909</v>
      </c>
      <c r="E21" s="24">
        <v>0.57603857142857129</v>
      </c>
      <c r="F21" s="24">
        <v>5.9139318181818172</v>
      </c>
      <c r="G21" s="24">
        <v>1.5758342857142857</v>
      </c>
      <c r="H21" s="24">
        <v>6.5419754545454536</v>
      </c>
      <c r="I21" s="24">
        <v>0.43327619047619031</v>
      </c>
      <c r="J21" s="24">
        <v>2.2293772727272723</v>
      </c>
      <c r="K21" s="24">
        <v>0.60148476190476197</v>
      </c>
      <c r="L21" s="24">
        <v>1.9483659090909085</v>
      </c>
      <c r="M21" s="5">
        <v>2019</v>
      </c>
      <c r="N21" s="25">
        <f t="shared" si="19"/>
        <v>2.6317833333333338</v>
      </c>
      <c r="O21" s="25">
        <f t="shared" si="1"/>
        <v>9.7317857575757571</v>
      </c>
      <c r="P21" s="25">
        <f t="shared" si="20"/>
        <v>0.57603857142857129</v>
      </c>
      <c r="Q21" s="25">
        <f t="shared" si="1"/>
        <v>5.3378932467532456</v>
      </c>
      <c r="R21" s="25">
        <f t="shared" si="21"/>
        <v>1.5758342857142857</v>
      </c>
      <c r="S21" s="25">
        <f t="shared" si="1"/>
        <v>4.9661411688311681</v>
      </c>
      <c r="T21" s="25">
        <f t="shared" si="22"/>
        <v>0.43327619047619031</v>
      </c>
      <c r="U21" s="25">
        <f t="shared" si="1"/>
        <v>1.7961010822510819</v>
      </c>
      <c r="V21" s="25">
        <f t="shared" si="23"/>
        <v>0.60148476190476197</v>
      </c>
      <c r="W21" s="25">
        <f t="shared" si="1"/>
        <v>1.3468811471861466</v>
      </c>
      <c r="X21" s="4"/>
      <c r="Y21" s="20">
        <f t="shared" si="9"/>
        <v>0.75945396399999998</v>
      </c>
      <c r="Z21" s="20">
        <f t="shared" si="10"/>
        <v>5.1224871639999998</v>
      </c>
      <c r="AA21" s="20">
        <f t="shared" si="11"/>
        <v>0.27296902000000001</v>
      </c>
      <c r="AB21" s="20">
        <f t="shared" si="12"/>
        <v>1.6126930269999999</v>
      </c>
      <c r="AC21" s="20">
        <f t="shared" si="13"/>
        <v>2.0004897439999998</v>
      </c>
      <c r="AD21" s="20">
        <f t="shared" si="14"/>
        <v>7.2897549699999997</v>
      </c>
      <c r="AE21" s="20">
        <f t="shared" si="15"/>
        <v>8.3517597999999998E-2</v>
      </c>
      <c r="AF21" s="20">
        <f t="shared" si="16"/>
        <v>0.90719725100000004</v>
      </c>
      <c r="AG21" s="20">
        <f t="shared" si="17"/>
        <v>0.56367247399999998</v>
      </c>
      <c r="AH21" s="20">
        <f t="shared" si="18"/>
        <v>1.535981214</v>
      </c>
      <c r="AI21" s="21">
        <f t="shared" si="31"/>
        <v>2.0840073419999996</v>
      </c>
      <c r="AJ21" s="21">
        <f t="shared" si="32"/>
        <v>8.1969522210000001</v>
      </c>
    </row>
    <row r="22" spans="1:36" x14ac:dyDescent="0.2">
      <c r="A22" s="22" t="s">
        <v>3</v>
      </c>
      <c r="B22" s="15">
        <v>2000</v>
      </c>
      <c r="C22" s="16">
        <v>14.823826499999996</v>
      </c>
      <c r="D22" s="16">
        <v>111.708580952381</v>
      </c>
      <c r="E22" s="16">
        <v>3.6542025000000002</v>
      </c>
      <c r="F22" s="16">
        <v>13.282737619047619</v>
      </c>
      <c r="G22" s="16">
        <v>4.6950769999999995</v>
      </c>
      <c r="H22" s="16">
        <v>13.522638095238099</v>
      </c>
      <c r="I22" s="16">
        <v>2.9655499999999999</v>
      </c>
      <c r="J22" s="16">
        <v>6.7326190476190471</v>
      </c>
      <c r="K22" s="16">
        <v>3.4483979999999996</v>
      </c>
      <c r="L22" s="16">
        <v>3.8411742857142857</v>
      </c>
      <c r="M22" s="15">
        <v>2000</v>
      </c>
      <c r="N22" s="12">
        <f>C22</f>
        <v>14.823826499999996</v>
      </c>
      <c r="O22" s="12">
        <f>ABS(D22-C22)</f>
        <v>96.884754452381003</v>
      </c>
      <c r="P22" s="12">
        <f>E22</f>
        <v>3.6542025000000002</v>
      </c>
      <c r="Q22" s="12">
        <f>ABS(F22-E22)</f>
        <v>9.6285351190476192</v>
      </c>
      <c r="R22" s="12">
        <f>G22</f>
        <v>4.6950769999999995</v>
      </c>
      <c r="S22" s="12">
        <f>ABS(H22-G22)</f>
        <v>8.8275610952380994</v>
      </c>
      <c r="T22" s="12">
        <f>I22</f>
        <v>2.9655499999999999</v>
      </c>
      <c r="U22" s="12">
        <f>ABS(J22-I22)</f>
        <v>3.7670690476190472</v>
      </c>
      <c r="V22" s="12">
        <f>K22</f>
        <v>3.4483979999999996</v>
      </c>
      <c r="W22" s="12">
        <f>ABS(L22-K22)</f>
        <v>0.39277628571428602</v>
      </c>
      <c r="X22" s="22"/>
      <c r="Y22" s="17">
        <f>'RHIII metrics NATURAL DATA (2)'!B5</f>
        <v>0.88118970200000002</v>
      </c>
      <c r="Z22" s="17">
        <f>'RHIII metrics NATURAL DATA (2)'!C5</f>
        <v>3.8860176040000001</v>
      </c>
      <c r="AA22" s="17">
        <f>'RHIII metrics NATURAL DATA (2)'!D5</f>
        <v>0.35235595800000002</v>
      </c>
      <c r="AB22" s="17">
        <f>'RHIII metrics NATURAL DATA (2)'!E5</f>
        <v>1.2427339449999999</v>
      </c>
      <c r="AC22" s="17">
        <f>'RHIII metrics NATURAL DATA (2)'!F5</f>
        <v>2.5447594649999998</v>
      </c>
      <c r="AD22" s="17">
        <f>'RHIII metrics NATURAL DATA (2)'!G5</f>
        <v>9.0334118389999993</v>
      </c>
      <c r="AE22" s="17">
        <f>'RHIII metrics NATURAL DATA (2)'!H5</f>
        <v>0.119581786</v>
      </c>
      <c r="AF22" s="17">
        <f>'RHIII metrics NATURAL DATA (2)'!I5</f>
        <v>0.72131736700000004</v>
      </c>
      <c r="AG22" s="17">
        <f>'RHIII metrics NATURAL DATA (2)'!J5</f>
        <v>1.0397225560000001</v>
      </c>
      <c r="AH22" s="17">
        <f>'RHIII metrics NATURAL DATA (2)'!K5</f>
        <v>2.295647464</v>
      </c>
      <c r="AI22" s="19">
        <f t="shared" si="7"/>
        <v>2.6643412509999997</v>
      </c>
      <c r="AJ22" s="19">
        <f t="shared" si="8"/>
        <v>9.7547292059999986</v>
      </c>
    </row>
    <row r="23" spans="1:36" x14ac:dyDescent="0.2">
      <c r="A23" s="22" t="s">
        <v>3</v>
      </c>
      <c r="B23" s="15">
        <v>2001</v>
      </c>
      <c r="C23" s="16">
        <v>13.751013333333333</v>
      </c>
      <c r="D23" s="16">
        <v>109.32836409090909</v>
      </c>
      <c r="E23" s="16">
        <v>3.4353976190476194</v>
      </c>
      <c r="F23" s="16">
        <v>16.217854999999993</v>
      </c>
      <c r="G23" s="16">
        <v>4.3173138095238084</v>
      </c>
      <c r="H23" s="16">
        <v>11.690850454545455</v>
      </c>
      <c r="I23" s="16">
        <v>2.3960476190476192</v>
      </c>
      <c r="J23" s="16">
        <v>5.8471363636363627</v>
      </c>
      <c r="K23" s="16">
        <v>3.7180666666666662</v>
      </c>
      <c r="L23" s="16">
        <v>6.1490563636363644</v>
      </c>
      <c r="M23" s="15">
        <v>2001</v>
      </c>
      <c r="N23" s="12">
        <f t="shared" ref="N23:N41" si="33">C23</f>
        <v>13.751013333333333</v>
      </c>
      <c r="O23" s="12">
        <f t="shared" ref="O23:O41" si="34">ABS(D23-C23)</f>
        <v>95.577350757575758</v>
      </c>
      <c r="P23" s="12">
        <f t="shared" ref="P23:P41" si="35">E23</f>
        <v>3.4353976190476194</v>
      </c>
      <c r="Q23" s="12">
        <f t="shared" ref="Q23:Q41" si="36">ABS(F23-E23)</f>
        <v>12.782457380952373</v>
      </c>
      <c r="R23" s="12">
        <f t="shared" ref="R23:R41" si="37">G23</f>
        <v>4.3173138095238084</v>
      </c>
      <c r="S23" s="12">
        <f t="shared" ref="S23:S41" si="38">ABS(H23-G23)</f>
        <v>7.3735366450216464</v>
      </c>
      <c r="T23" s="12">
        <f t="shared" ref="T23:T41" si="39">I23</f>
        <v>2.3960476190476192</v>
      </c>
      <c r="U23" s="12">
        <f t="shared" ref="U23:U41" si="40">ABS(J23-I23)</f>
        <v>3.4510887445887435</v>
      </c>
      <c r="V23" s="12">
        <f t="shared" ref="V23:V41" si="41">K23</f>
        <v>3.7180666666666662</v>
      </c>
      <c r="W23" s="12">
        <f t="shared" ref="W23:W41" si="42">ABS(L23-K23)</f>
        <v>2.4309896969696982</v>
      </c>
      <c r="X23" s="22"/>
      <c r="Y23" s="17">
        <f>Y22</f>
        <v>0.88118970200000002</v>
      </c>
      <c r="Z23" s="17">
        <f t="shared" ref="Z23:Z41" si="43">Z22</f>
        <v>3.8860176040000001</v>
      </c>
      <c r="AA23" s="17">
        <f t="shared" ref="AA23:AA41" si="44">AA22</f>
        <v>0.35235595800000002</v>
      </c>
      <c r="AB23" s="17">
        <f t="shared" ref="AB23:AB41" si="45">AB22</f>
        <v>1.2427339449999999</v>
      </c>
      <c r="AC23" s="17">
        <f t="shared" ref="AC23:AC41" si="46">AC22</f>
        <v>2.5447594649999998</v>
      </c>
      <c r="AD23" s="17">
        <f t="shared" ref="AD23:AD41" si="47">AD22</f>
        <v>9.0334118389999993</v>
      </c>
      <c r="AE23" s="17">
        <f t="shared" ref="AE23:AE41" si="48">AE22</f>
        <v>0.119581786</v>
      </c>
      <c r="AF23" s="17">
        <f t="shared" ref="AF23:AF41" si="49">AF22</f>
        <v>0.72131736700000004</v>
      </c>
      <c r="AG23" s="17">
        <f t="shared" ref="AG23:AG41" si="50">AG22</f>
        <v>1.0397225560000001</v>
      </c>
      <c r="AH23" s="17">
        <f t="shared" ref="AH23:AH41" si="51">AH22</f>
        <v>2.295647464</v>
      </c>
      <c r="AI23" s="19">
        <f t="shared" si="7"/>
        <v>2.6643412509999997</v>
      </c>
      <c r="AJ23" s="19">
        <f t="shared" si="8"/>
        <v>9.7547292059999986</v>
      </c>
    </row>
    <row r="24" spans="1:36" x14ac:dyDescent="0.2">
      <c r="A24" s="22" t="s">
        <v>3</v>
      </c>
      <c r="B24" s="15">
        <v>2002</v>
      </c>
      <c r="C24" s="16">
        <v>16.345109545454548</v>
      </c>
      <c r="D24" s="16">
        <v>111.51460772727272</v>
      </c>
      <c r="E24" s="16">
        <v>3.6266959090909086</v>
      </c>
      <c r="F24" s="16">
        <v>9.971791818181817</v>
      </c>
      <c r="G24" s="16">
        <v>4.3113277272727286</v>
      </c>
      <c r="H24" s="16">
        <v>13.107415454545457</v>
      </c>
      <c r="I24" s="16">
        <v>2.050636363636364</v>
      </c>
      <c r="J24" s="16">
        <v>4.7817272727272728</v>
      </c>
      <c r="K24" s="16">
        <v>3.9048709090909095</v>
      </c>
      <c r="L24" s="16">
        <v>3.4526236363636356</v>
      </c>
      <c r="M24" s="15">
        <v>2002</v>
      </c>
      <c r="N24" s="12">
        <f t="shared" si="33"/>
        <v>16.345109545454548</v>
      </c>
      <c r="O24" s="12">
        <f t="shared" si="34"/>
        <v>95.16949818181817</v>
      </c>
      <c r="P24" s="12">
        <f t="shared" si="35"/>
        <v>3.6266959090909086</v>
      </c>
      <c r="Q24" s="12">
        <f t="shared" si="36"/>
        <v>6.345095909090908</v>
      </c>
      <c r="R24" s="12">
        <f t="shared" si="37"/>
        <v>4.3113277272727286</v>
      </c>
      <c r="S24" s="12">
        <f t="shared" si="38"/>
        <v>8.7960877272727274</v>
      </c>
      <c r="T24" s="12">
        <f t="shared" si="39"/>
        <v>2.050636363636364</v>
      </c>
      <c r="U24" s="12">
        <f t="shared" si="40"/>
        <v>2.7310909090909088</v>
      </c>
      <c r="V24" s="12">
        <f t="shared" si="41"/>
        <v>3.9048709090909095</v>
      </c>
      <c r="W24" s="12">
        <f t="shared" si="42"/>
        <v>0.45224727272727394</v>
      </c>
      <c r="X24" s="22"/>
      <c r="Y24" s="17">
        <f t="shared" ref="Y24:Y41" si="52">Y23</f>
        <v>0.88118970200000002</v>
      </c>
      <c r="Z24" s="18">
        <f t="shared" si="43"/>
        <v>3.8860176040000001</v>
      </c>
      <c r="AA24" s="17">
        <f t="shared" si="44"/>
        <v>0.35235595800000002</v>
      </c>
      <c r="AB24" s="18">
        <f t="shared" si="45"/>
        <v>1.2427339449999999</v>
      </c>
      <c r="AC24" s="17">
        <f t="shared" si="46"/>
        <v>2.5447594649999998</v>
      </c>
      <c r="AD24" s="18">
        <f t="shared" si="47"/>
        <v>9.0334118389999993</v>
      </c>
      <c r="AE24" s="17">
        <f t="shared" si="48"/>
        <v>0.119581786</v>
      </c>
      <c r="AF24" s="18">
        <f t="shared" si="49"/>
        <v>0.72131736700000004</v>
      </c>
      <c r="AG24" s="17">
        <f t="shared" si="50"/>
        <v>1.0397225560000001</v>
      </c>
      <c r="AH24" s="18">
        <f t="shared" si="51"/>
        <v>2.295647464</v>
      </c>
      <c r="AI24" s="19">
        <f t="shared" si="7"/>
        <v>2.6643412509999997</v>
      </c>
      <c r="AJ24" s="19">
        <f t="shared" si="8"/>
        <v>9.7547292059999986</v>
      </c>
    </row>
    <row r="25" spans="1:36" x14ac:dyDescent="0.2">
      <c r="A25" s="22" t="s">
        <v>3</v>
      </c>
      <c r="B25" s="15">
        <v>2003</v>
      </c>
      <c r="C25" s="16">
        <v>15.105755652173912</v>
      </c>
      <c r="D25" s="16">
        <v>138.16855416666667</v>
      </c>
      <c r="E25" s="16">
        <v>3.9268234782608689</v>
      </c>
      <c r="F25" s="16">
        <v>14.105485000000002</v>
      </c>
      <c r="G25" s="16">
        <v>4.0418013043478256</v>
      </c>
      <c r="H25" s="16">
        <v>12.725255833333334</v>
      </c>
      <c r="I25" s="16">
        <v>1.9022173913043476</v>
      </c>
      <c r="J25" s="16">
        <v>5.8169999999999993</v>
      </c>
      <c r="K25" s="16">
        <v>2.8310660869565223</v>
      </c>
      <c r="L25" s="16">
        <v>3.0297587499999996</v>
      </c>
      <c r="M25" s="15">
        <v>2003</v>
      </c>
      <c r="N25" s="12">
        <f t="shared" si="33"/>
        <v>15.105755652173912</v>
      </c>
      <c r="O25" s="12">
        <f t="shared" si="34"/>
        <v>123.06279851449275</v>
      </c>
      <c r="P25" s="12">
        <f t="shared" si="35"/>
        <v>3.9268234782608689</v>
      </c>
      <c r="Q25" s="12">
        <f t="shared" si="36"/>
        <v>10.178661521739134</v>
      </c>
      <c r="R25" s="12">
        <f t="shared" si="37"/>
        <v>4.0418013043478256</v>
      </c>
      <c r="S25" s="12">
        <f t="shared" si="38"/>
        <v>8.6834545289855072</v>
      </c>
      <c r="T25" s="12">
        <f t="shared" si="39"/>
        <v>1.9022173913043476</v>
      </c>
      <c r="U25" s="12">
        <f t="shared" si="40"/>
        <v>3.9147826086956519</v>
      </c>
      <c r="V25" s="12">
        <f t="shared" si="41"/>
        <v>2.8310660869565223</v>
      </c>
      <c r="W25" s="12">
        <f t="shared" si="42"/>
        <v>0.19869266304347732</v>
      </c>
      <c r="X25" s="22"/>
      <c r="Y25" s="17">
        <f t="shared" si="52"/>
        <v>0.88118970200000002</v>
      </c>
      <c r="Z25" s="18">
        <f t="shared" si="43"/>
        <v>3.8860176040000001</v>
      </c>
      <c r="AA25" s="17">
        <f t="shared" si="44"/>
        <v>0.35235595800000002</v>
      </c>
      <c r="AB25" s="18">
        <f t="shared" si="45"/>
        <v>1.2427339449999999</v>
      </c>
      <c r="AC25" s="17">
        <f t="shared" si="46"/>
        <v>2.5447594649999998</v>
      </c>
      <c r="AD25" s="18">
        <f t="shared" si="47"/>
        <v>9.0334118389999993</v>
      </c>
      <c r="AE25" s="17">
        <f t="shared" si="48"/>
        <v>0.119581786</v>
      </c>
      <c r="AF25" s="18">
        <f t="shared" si="49"/>
        <v>0.72131736700000004</v>
      </c>
      <c r="AG25" s="17">
        <f t="shared" si="50"/>
        <v>1.0397225560000001</v>
      </c>
      <c r="AH25" s="18">
        <f t="shared" si="51"/>
        <v>2.295647464</v>
      </c>
      <c r="AI25" s="19">
        <f t="shared" si="7"/>
        <v>2.6643412509999997</v>
      </c>
      <c r="AJ25" s="19">
        <f t="shared" si="8"/>
        <v>9.7547292059999986</v>
      </c>
    </row>
    <row r="26" spans="1:36" x14ac:dyDescent="0.2">
      <c r="A26" s="22" t="s">
        <v>3</v>
      </c>
      <c r="B26" s="15">
        <v>2004</v>
      </c>
      <c r="C26" s="16">
        <v>13.869555833333335</v>
      </c>
      <c r="D26" s="16">
        <v>124.43427200000001</v>
      </c>
      <c r="E26" s="16">
        <v>4.411200833333333</v>
      </c>
      <c r="F26" s="16">
        <v>10.083791999999997</v>
      </c>
      <c r="G26" s="16">
        <v>5.3657595833333325</v>
      </c>
      <c r="H26" s="16">
        <v>13.96393</v>
      </c>
      <c r="I26" s="16">
        <v>2.7658333333333331</v>
      </c>
      <c r="J26" s="16">
        <v>4.6505199999999993</v>
      </c>
      <c r="K26" s="16">
        <v>2.2370208333333337</v>
      </c>
      <c r="L26" s="16">
        <v>3.1954200000000004</v>
      </c>
      <c r="M26" s="15">
        <v>2004</v>
      </c>
      <c r="N26" s="12">
        <f t="shared" si="33"/>
        <v>13.869555833333335</v>
      </c>
      <c r="O26" s="12">
        <f t="shared" si="34"/>
        <v>110.56471616666667</v>
      </c>
      <c r="P26" s="12">
        <f t="shared" si="35"/>
        <v>4.411200833333333</v>
      </c>
      <c r="Q26" s="12">
        <f t="shared" si="36"/>
        <v>5.6725911666666642</v>
      </c>
      <c r="R26" s="12">
        <f t="shared" si="37"/>
        <v>5.3657595833333325</v>
      </c>
      <c r="S26" s="12">
        <f t="shared" si="38"/>
        <v>8.598170416666667</v>
      </c>
      <c r="T26" s="12">
        <f t="shared" si="39"/>
        <v>2.7658333333333331</v>
      </c>
      <c r="U26" s="12">
        <f t="shared" si="40"/>
        <v>1.8846866666666662</v>
      </c>
      <c r="V26" s="12">
        <f t="shared" si="41"/>
        <v>2.2370208333333337</v>
      </c>
      <c r="W26" s="12">
        <f t="shared" si="42"/>
        <v>0.95839916666666669</v>
      </c>
      <c r="X26" s="22"/>
      <c r="Y26" s="17">
        <f t="shared" si="52"/>
        <v>0.88118970200000002</v>
      </c>
      <c r="Z26" s="18">
        <f t="shared" si="43"/>
        <v>3.8860176040000001</v>
      </c>
      <c r="AA26" s="17">
        <f t="shared" si="44"/>
        <v>0.35235595800000002</v>
      </c>
      <c r="AB26" s="18">
        <f t="shared" si="45"/>
        <v>1.2427339449999999</v>
      </c>
      <c r="AC26" s="17">
        <f t="shared" si="46"/>
        <v>2.5447594649999998</v>
      </c>
      <c r="AD26" s="18">
        <f t="shared" si="47"/>
        <v>9.0334118389999993</v>
      </c>
      <c r="AE26" s="17">
        <f t="shared" si="48"/>
        <v>0.119581786</v>
      </c>
      <c r="AF26" s="18">
        <f t="shared" si="49"/>
        <v>0.72131736700000004</v>
      </c>
      <c r="AG26" s="17">
        <f t="shared" si="50"/>
        <v>1.0397225560000001</v>
      </c>
      <c r="AH26" s="18">
        <f t="shared" si="51"/>
        <v>2.295647464</v>
      </c>
      <c r="AI26" s="19">
        <f t="shared" si="7"/>
        <v>2.6643412509999997</v>
      </c>
      <c r="AJ26" s="19">
        <f t="shared" si="8"/>
        <v>9.7547292059999986</v>
      </c>
    </row>
    <row r="27" spans="1:36" x14ac:dyDescent="0.2">
      <c r="A27" s="22" t="s">
        <v>3</v>
      </c>
      <c r="B27" s="15">
        <v>2005</v>
      </c>
      <c r="C27" s="16">
        <v>15.754264583333336</v>
      </c>
      <c r="D27" s="16">
        <v>148.16472583333334</v>
      </c>
      <c r="E27" s="16">
        <v>3.9352041666666673</v>
      </c>
      <c r="F27" s="16">
        <v>8.8206579166666668</v>
      </c>
      <c r="G27" s="16">
        <v>3.3386845833333338</v>
      </c>
      <c r="H27" s="16">
        <v>12.346787500000003</v>
      </c>
      <c r="I27" s="16">
        <v>2.187208333333333</v>
      </c>
      <c r="J27" s="16">
        <v>5.7591666666666663</v>
      </c>
      <c r="K27" s="16">
        <v>2.8512491666666668</v>
      </c>
      <c r="L27" s="16">
        <v>3.2587404166666665</v>
      </c>
      <c r="M27" s="15">
        <v>2005</v>
      </c>
      <c r="N27" s="12">
        <f t="shared" si="33"/>
        <v>15.754264583333336</v>
      </c>
      <c r="O27" s="12">
        <f t="shared" si="34"/>
        <v>132.41046125</v>
      </c>
      <c r="P27" s="12">
        <f t="shared" si="35"/>
        <v>3.9352041666666673</v>
      </c>
      <c r="Q27" s="12">
        <f t="shared" si="36"/>
        <v>4.8854537499999999</v>
      </c>
      <c r="R27" s="12">
        <f t="shared" si="37"/>
        <v>3.3386845833333338</v>
      </c>
      <c r="S27" s="12">
        <f t="shared" si="38"/>
        <v>9.0081029166666688</v>
      </c>
      <c r="T27" s="12">
        <f t="shared" si="39"/>
        <v>2.187208333333333</v>
      </c>
      <c r="U27" s="12">
        <f t="shared" si="40"/>
        <v>3.5719583333333333</v>
      </c>
      <c r="V27" s="12">
        <f t="shared" si="41"/>
        <v>2.8512491666666668</v>
      </c>
      <c r="W27" s="12">
        <f t="shared" si="42"/>
        <v>0.40749124999999964</v>
      </c>
      <c r="X27" s="22"/>
      <c r="Y27" s="17">
        <f t="shared" si="52"/>
        <v>0.88118970200000002</v>
      </c>
      <c r="Z27" s="18">
        <f t="shared" si="43"/>
        <v>3.8860176040000001</v>
      </c>
      <c r="AA27" s="17">
        <f t="shared" si="44"/>
        <v>0.35235595800000002</v>
      </c>
      <c r="AB27" s="18">
        <f t="shared" si="45"/>
        <v>1.2427339449999999</v>
      </c>
      <c r="AC27" s="17">
        <f t="shared" si="46"/>
        <v>2.5447594649999998</v>
      </c>
      <c r="AD27" s="18">
        <f t="shared" si="47"/>
        <v>9.0334118389999993</v>
      </c>
      <c r="AE27" s="17">
        <f t="shared" si="48"/>
        <v>0.119581786</v>
      </c>
      <c r="AF27" s="18">
        <f t="shared" si="49"/>
        <v>0.72131736700000004</v>
      </c>
      <c r="AG27" s="17">
        <f t="shared" si="50"/>
        <v>1.0397225560000001</v>
      </c>
      <c r="AH27" s="18">
        <f t="shared" si="51"/>
        <v>2.295647464</v>
      </c>
      <c r="AI27" s="19">
        <f t="shared" si="7"/>
        <v>2.6643412509999997</v>
      </c>
      <c r="AJ27" s="19">
        <f t="shared" si="8"/>
        <v>9.7547292059999986</v>
      </c>
    </row>
    <row r="28" spans="1:36" x14ac:dyDescent="0.2">
      <c r="A28" s="22" t="s">
        <v>3</v>
      </c>
      <c r="B28" s="15">
        <v>2006</v>
      </c>
      <c r="C28" s="16">
        <v>16.150978500000001</v>
      </c>
      <c r="D28" s="16">
        <v>106.33022095238093</v>
      </c>
      <c r="E28" s="16">
        <v>4.1794369999999983</v>
      </c>
      <c r="F28" s="16">
        <v>9.4833823809523832</v>
      </c>
      <c r="G28" s="16">
        <v>3.9552795000000005</v>
      </c>
      <c r="H28" s="16">
        <v>11.306973809523811</v>
      </c>
      <c r="I28" s="16">
        <v>2.0305999999999997</v>
      </c>
      <c r="J28" s="16">
        <v>5.7187142857142854</v>
      </c>
      <c r="K28" s="16">
        <v>5.3473650000000008</v>
      </c>
      <c r="L28" s="16">
        <v>8.9091257142857145</v>
      </c>
      <c r="M28" s="15">
        <v>2006</v>
      </c>
      <c r="N28" s="12">
        <f t="shared" si="33"/>
        <v>16.150978500000001</v>
      </c>
      <c r="O28" s="12">
        <f t="shared" si="34"/>
        <v>90.179242452380919</v>
      </c>
      <c r="P28" s="12">
        <f t="shared" si="35"/>
        <v>4.1794369999999983</v>
      </c>
      <c r="Q28" s="12">
        <f t="shared" si="36"/>
        <v>5.3039453809523849</v>
      </c>
      <c r="R28" s="12">
        <f t="shared" si="37"/>
        <v>3.9552795000000005</v>
      </c>
      <c r="S28" s="12">
        <f t="shared" si="38"/>
        <v>7.3516943095238103</v>
      </c>
      <c r="T28" s="12">
        <f t="shared" si="39"/>
        <v>2.0305999999999997</v>
      </c>
      <c r="U28" s="12">
        <f t="shared" si="40"/>
        <v>3.6881142857142857</v>
      </c>
      <c r="V28" s="12">
        <f t="shared" si="41"/>
        <v>5.3473650000000008</v>
      </c>
      <c r="W28" s="12">
        <f t="shared" si="42"/>
        <v>3.5617607142857137</v>
      </c>
      <c r="X28" s="22"/>
      <c r="Y28" s="17">
        <f t="shared" si="52"/>
        <v>0.88118970200000002</v>
      </c>
      <c r="Z28" s="18">
        <f t="shared" si="43"/>
        <v>3.8860176040000001</v>
      </c>
      <c r="AA28" s="17">
        <f t="shared" si="44"/>
        <v>0.35235595800000002</v>
      </c>
      <c r="AB28" s="18">
        <f t="shared" si="45"/>
        <v>1.2427339449999999</v>
      </c>
      <c r="AC28" s="17">
        <f t="shared" si="46"/>
        <v>2.5447594649999998</v>
      </c>
      <c r="AD28" s="18">
        <f t="shared" si="47"/>
        <v>9.0334118389999993</v>
      </c>
      <c r="AE28" s="17">
        <f t="shared" si="48"/>
        <v>0.119581786</v>
      </c>
      <c r="AF28" s="18">
        <f t="shared" si="49"/>
        <v>0.72131736700000004</v>
      </c>
      <c r="AG28" s="17">
        <f t="shared" si="50"/>
        <v>1.0397225560000001</v>
      </c>
      <c r="AH28" s="18">
        <f t="shared" si="51"/>
        <v>2.295647464</v>
      </c>
      <c r="AI28" s="19">
        <f t="shared" si="7"/>
        <v>2.6643412509999997</v>
      </c>
      <c r="AJ28" s="19">
        <f t="shared" si="8"/>
        <v>9.7547292059999986</v>
      </c>
    </row>
    <row r="29" spans="1:36" x14ac:dyDescent="0.2">
      <c r="A29" s="22" t="s">
        <v>3</v>
      </c>
      <c r="B29" s="15">
        <v>2007</v>
      </c>
      <c r="C29" s="16">
        <v>11.282292272727272</v>
      </c>
      <c r="D29" s="16">
        <v>102.92910130434782</v>
      </c>
      <c r="E29" s="16">
        <v>3.2614059090909091</v>
      </c>
      <c r="F29" s="16">
        <v>7.6153808695652172</v>
      </c>
      <c r="G29" s="16">
        <v>3.2742731818181814</v>
      </c>
      <c r="H29" s="16">
        <v>10.088043913043478</v>
      </c>
      <c r="I29" s="16">
        <v>1.6435000000000002</v>
      </c>
      <c r="J29" s="16">
        <v>4.8659130434782609</v>
      </c>
      <c r="K29" s="16">
        <v>2.3859700000000004</v>
      </c>
      <c r="L29" s="16">
        <v>3.4114065217391305</v>
      </c>
      <c r="M29" s="15">
        <v>2007</v>
      </c>
      <c r="N29" s="12">
        <f t="shared" si="33"/>
        <v>11.282292272727272</v>
      </c>
      <c r="O29" s="12">
        <f t="shared" si="34"/>
        <v>91.646809031620549</v>
      </c>
      <c r="P29" s="12">
        <f t="shared" si="35"/>
        <v>3.2614059090909091</v>
      </c>
      <c r="Q29" s="12">
        <f t="shared" si="36"/>
        <v>4.3539749604743081</v>
      </c>
      <c r="R29" s="12">
        <f t="shared" si="37"/>
        <v>3.2742731818181814</v>
      </c>
      <c r="S29" s="12">
        <f t="shared" si="38"/>
        <v>6.8137707312252971</v>
      </c>
      <c r="T29" s="12">
        <f t="shared" si="39"/>
        <v>1.6435000000000002</v>
      </c>
      <c r="U29" s="12">
        <f t="shared" si="40"/>
        <v>3.2224130434782605</v>
      </c>
      <c r="V29" s="12">
        <f t="shared" si="41"/>
        <v>2.3859700000000004</v>
      </c>
      <c r="W29" s="12">
        <f t="shared" si="42"/>
        <v>1.0254365217391301</v>
      </c>
      <c r="X29" s="22"/>
      <c r="Y29" s="17">
        <f t="shared" si="52"/>
        <v>0.88118970200000002</v>
      </c>
      <c r="Z29" s="18">
        <f t="shared" si="43"/>
        <v>3.8860176040000001</v>
      </c>
      <c r="AA29" s="17">
        <f t="shared" si="44"/>
        <v>0.35235595800000002</v>
      </c>
      <c r="AB29" s="18">
        <f t="shared" si="45"/>
        <v>1.2427339449999999</v>
      </c>
      <c r="AC29" s="17">
        <f t="shared" si="46"/>
        <v>2.5447594649999998</v>
      </c>
      <c r="AD29" s="18">
        <f t="shared" si="47"/>
        <v>9.0334118389999993</v>
      </c>
      <c r="AE29" s="17">
        <f t="shared" si="48"/>
        <v>0.119581786</v>
      </c>
      <c r="AF29" s="18">
        <f t="shared" si="49"/>
        <v>0.72131736700000004</v>
      </c>
      <c r="AG29" s="17">
        <f t="shared" si="50"/>
        <v>1.0397225560000001</v>
      </c>
      <c r="AH29" s="18">
        <f t="shared" si="51"/>
        <v>2.295647464</v>
      </c>
      <c r="AI29" s="19">
        <f t="shared" si="7"/>
        <v>2.6643412509999997</v>
      </c>
      <c r="AJ29" s="19">
        <f t="shared" si="8"/>
        <v>9.7547292059999986</v>
      </c>
    </row>
    <row r="30" spans="1:36" x14ac:dyDescent="0.2">
      <c r="A30" s="22" t="s">
        <v>3</v>
      </c>
      <c r="B30" s="15">
        <v>2008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5">
        <v>2008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22"/>
      <c r="Y30" s="17">
        <f t="shared" si="52"/>
        <v>0.88118970200000002</v>
      </c>
      <c r="Z30" s="18">
        <f t="shared" si="43"/>
        <v>3.8860176040000001</v>
      </c>
      <c r="AA30" s="17">
        <f t="shared" si="44"/>
        <v>0.35235595800000002</v>
      </c>
      <c r="AB30" s="18">
        <f t="shared" si="45"/>
        <v>1.2427339449999999</v>
      </c>
      <c r="AC30" s="17">
        <f t="shared" si="46"/>
        <v>2.5447594649999998</v>
      </c>
      <c r="AD30" s="18">
        <f t="shared" si="47"/>
        <v>9.0334118389999993</v>
      </c>
      <c r="AE30" s="17">
        <f t="shared" si="48"/>
        <v>0.119581786</v>
      </c>
      <c r="AF30" s="18">
        <f t="shared" si="49"/>
        <v>0.72131736700000004</v>
      </c>
      <c r="AG30" s="17">
        <f t="shared" si="50"/>
        <v>1.0397225560000001</v>
      </c>
      <c r="AH30" s="18">
        <f t="shared" si="51"/>
        <v>2.295647464</v>
      </c>
      <c r="AI30" s="19">
        <f t="shared" si="7"/>
        <v>2.6643412509999997</v>
      </c>
      <c r="AJ30" s="19">
        <f t="shared" si="8"/>
        <v>9.7547292059999986</v>
      </c>
    </row>
    <row r="31" spans="1:36" x14ac:dyDescent="0.2">
      <c r="A31" s="22" t="s">
        <v>3</v>
      </c>
      <c r="B31" s="15">
        <v>2009</v>
      </c>
      <c r="C31" s="16">
        <v>10.932125416666665</v>
      </c>
      <c r="D31" s="16">
        <v>58.300750399999991</v>
      </c>
      <c r="E31" s="16">
        <v>2.8349320833333334</v>
      </c>
      <c r="F31" s="16">
        <v>14.011521600000002</v>
      </c>
      <c r="G31" s="16">
        <v>3.8262033333333334</v>
      </c>
      <c r="H31" s="16">
        <v>8.8714215999999979</v>
      </c>
      <c r="I31" s="16">
        <v>1.6764583333333338</v>
      </c>
      <c r="J31" s="16">
        <v>4.2878800000000004</v>
      </c>
      <c r="K31" s="16">
        <v>2.5361525</v>
      </c>
      <c r="L31" s="16">
        <v>4.095828</v>
      </c>
      <c r="M31" s="15">
        <v>2009</v>
      </c>
      <c r="N31" s="12">
        <f t="shared" si="33"/>
        <v>10.932125416666665</v>
      </c>
      <c r="O31" s="12">
        <f t="shared" si="34"/>
        <v>47.368624983333326</v>
      </c>
      <c r="P31" s="12">
        <f t="shared" si="35"/>
        <v>2.8349320833333334</v>
      </c>
      <c r="Q31" s="12">
        <f t="shared" si="36"/>
        <v>11.176589516666668</v>
      </c>
      <c r="R31" s="12">
        <f t="shared" si="37"/>
        <v>3.8262033333333334</v>
      </c>
      <c r="S31" s="12">
        <f t="shared" si="38"/>
        <v>5.0452182666666641</v>
      </c>
      <c r="T31" s="12">
        <f t="shared" si="39"/>
        <v>1.6764583333333338</v>
      </c>
      <c r="U31" s="12">
        <f t="shared" si="40"/>
        <v>2.6114216666666668</v>
      </c>
      <c r="V31" s="12">
        <f t="shared" si="41"/>
        <v>2.5361525</v>
      </c>
      <c r="W31" s="12">
        <f t="shared" si="42"/>
        <v>1.5596755</v>
      </c>
      <c r="X31" s="22"/>
      <c r="Y31" s="17">
        <f t="shared" si="52"/>
        <v>0.88118970200000002</v>
      </c>
      <c r="Z31" s="18">
        <f t="shared" si="43"/>
        <v>3.8860176040000001</v>
      </c>
      <c r="AA31" s="17">
        <f t="shared" si="44"/>
        <v>0.35235595800000002</v>
      </c>
      <c r="AB31" s="18">
        <f t="shared" si="45"/>
        <v>1.2427339449999999</v>
      </c>
      <c r="AC31" s="17">
        <f t="shared" si="46"/>
        <v>2.5447594649999998</v>
      </c>
      <c r="AD31" s="18">
        <f t="shared" si="47"/>
        <v>9.0334118389999993</v>
      </c>
      <c r="AE31" s="17">
        <f t="shared" si="48"/>
        <v>0.119581786</v>
      </c>
      <c r="AF31" s="18">
        <f t="shared" si="49"/>
        <v>0.72131736700000004</v>
      </c>
      <c r="AG31" s="17">
        <f t="shared" si="50"/>
        <v>1.0397225560000001</v>
      </c>
      <c r="AH31" s="18">
        <f t="shared" si="51"/>
        <v>2.295647464</v>
      </c>
      <c r="AI31" s="19">
        <f t="shared" si="7"/>
        <v>2.6643412509999997</v>
      </c>
      <c r="AJ31" s="19">
        <f t="shared" si="8"/>
        <v>9.7547292059999986</v>
      </c>
    </row>
    <row r="32" spans="1:36" x14ac:dyDescent="0.2">
      <c r="A32" s="22" t="s">
        <v>3</v>
      </c>
      <c r="B32" s="15">
        <v>2010</v>
      </c>
      <c r="C32" s="16">
        <v>8.8391699999999975</v>
      </c>
      <c r="D32" s="16">
        <v>64.113459599999999</v>
      </c>
      <c r="E32" s="16">
        <v>2.6038045833333325</v>
      </c>
      <c r="F32" s="16">
        <v>19.879256800000004</v>
      </c>
      <c r="G32" s="16">
        <v>3.8828962499999999</v>
      </c>
      <c r="H32" s="16">
        <v>10.974941600000001</v>
      </c>
      <c r="I32" s="16">
        <v>1.8746666666666665</v>
      </c>
      <c r="J32" s="16">
        <v>4.8307999999999991</v>
      </c>
      <c r="K32" s="16">
        <v>2.7449949999999999</v>
      </c>
      <c r="L32" s="16">
        <v>7.0200360000000011</v>
      </c>
      <c r="M32" s="15">
        <v>2010</v>
      </c>
      <c r="N32" s="12">
        <f t="shared" si="33"/>
        <v>8.8391699999999975</v>
      </c>
      <c r="O32" s="12">
        <f t="shared" si="34"/>
        <v>55.274289600000003</v>
      </c>
      <c r="P32" s="12">
        <f t="shared" si="35"/>
        <v>2.6038045833333325</v>
      </c>
      <c r="Q32" s="12">
        <f t="shared" si="36"/>
        <v>17.275452216666672</v>
      </c>
      <c r="R32" s="12">
        <f t="shared" si="37"/>
        <v>3.8828962499999999</v>
      </c>
      <c r="S32" s="12">
        <f t="shared" si="38"/>
        <v>7.0920453500000011</v>
      </c>
      <c r="T32" s="12">
        <f t="shared" si="39"/>
        <v>1.8746666666666665</v>
      </c>
      <c r="U32" s="12">
        <f t="shared" si="40"/>
        <v>2.9561333333333328</v>
      </c>
      <c r="V32" s="12">
        <f t="shared" si="41"/>
        <v>2.7449949999999999</v>
      </c>
      <c r="W32" s="12">
        <f t="shared" si="42"/>
        <v>4.2750410000000016</v>
      </c>
      <c r="X32" s="22"/>
      <c r="Y32" s="17">
        <f t="shared" si="52"/>
        <v>0.88118970200000002</v>
      </c>
      <c r="Z32" s="18">
        <f t="shared" si="43"/>
        <v>3.8860176040000001</v>
      </c>
      <c r="AA32" s="17">
        <f t="shared" si="44"/>
        <v>0.35235595800000002</v>
      </c>
      <c r="AB32" s="18">
        <f t="shared" si="45"/>
        <v>1.2427339449999999</v>
      </c>
      <c r="AC32" s="17">
        <f t="shared" si="46"/>
        <v>2.5447594649999998</v>
      </c>
      <c r="AD32" s="18">
        <f t="shared" si="47"/>
        <v>9.0334118389999993</v>
      </c>
      <c r="AE32" s="17">
        <f t="shared" si="48"/>
        <v>0.119581786</v>
      </c>
      <c r="AF32" s="18">
        <f t="shared" si="49"/>
        <v>0.72131736700000004</v>
      </c>
      <c r="AG32" s="17">
        <f t="shared" si="50"/>
        <v>1.0397225560000001</v>
      </c>
      <c r="AH32" s="18">
        <f t="shared" si="51"/>
        <v>2.295647464</v>
      </c>
      <c r="AI32" s="19">
        <f t="shared" si="7"/>
        <v>2.6643412509999997</v>
      </c>
      <c r="AJ32" s="19">
        <f t="shared" si="8"/>
        <v>9.7547292059999986</v>
      </c>
    </row>
    <row r="33" spans="1:36" x14ac:dyDescent="0.2">
      <c r="A33" s="22" t="s">
        <v>3</v>
      </c>
      <c r="B33" s="15">
        <v>2011</v>
      </c>
      <c r="C33" s="16">
        <v>9.9081752173913031</v>
      </c>
      <c r="D33" s="16">
        <v>53.129895652173921</v>
      </c>
      <c r="E33" s="16">
        <v>3.6808608695652176</v>
      </c>
      <c r="F33" s="16">
        <v>13.206361304347828</v>
      </c>
      <c r="G33" s="16">
        <v>3.3135039130434789</v>
      </c>
      <c r="H33" s="16">
        <v>9.6228721739130432</v>
      </c>
      <c r="I33" s="16">
        <v>1.6273043478260871</v>
      </c>
      <c r="J33" s="16">
        <v>3.9417391304347826</v>
      </c>
      <c r="K33" s="16">
        <v>4.0391452173913054</v>
      </c>
      <c r="L33" s="16">
        <v>6.9547252173913048</v>
      </c>
      <c r="M33" s="15">
        <v>2011</v>
      </c>
      <c r="N33" s="12">
        <f t="shared" si="33"/>
        <v>9.9081752173913031</v>
      </c>
      <c r="O33" s="12">
        <f t="shared" si="34"/>
        <v>43.221720434782618</v>
      </c>
      <c r="P33" s="12">
        <f t="shared" si="35"/>
        <v>3.6808608695652176</v>
      </c>
      <c r="Q33" s="12">
        <f t="shared" si="36"/>
        <v>9.5255004347826109</v>
      </c>
      <c r="R33" s="12">
        <f t="shared" si="37"/>
        <v>3.3135039130434789</v>
      </c>
      <c r="S33" s="12">
        <f t="shared" si="38"/>
        <v>6.3093682608695643</v>
      </c>
      <c r="T33" s="12">
        <f t="shared" si="39"/>
        <v>1.6273043478260871</v>
      </c>
      <c r="U33" s="12">
        <f t="shared" si="40"/>
        <v>2.3144347826086955</v>
      </c>
      <c r="V33" s="12">
        <f t="shared" si="41"/>
        <v>4.0391452173913054</v>
      </c>
      <c r="W33" s="12">
        <f t="shared" si="42"/>
        <v>2.9155799999999994</v>
      </c>
      <c r="X33" s="22"/>
      <c r="Y33" s="17">
        <f t="shared" si="52"/>
        <v>0.88118970200000002</v>
      </c>
      <c r="Z33" s="18">
        <f t="shared" si="43"/>
        <v>3.8860176040000001</v>
      </c>
      <c r="AA33" s="17">
        <f t="shared" si="44"/>
        <v>0.35235595800000002</v>
      </c>
      <c r="AB33" s="18">
        <f t="shared" si="45"/>
        <v>1.2427339449999999</v>
      </c>
      <c r="AC33" s="17">
        <f t="shared" si="46"/>
        <v>2.5447594649999998</v>
      </c>
      <c r="AD33" s="18">
        <f t="shared" si="47"/>
        <v>9.0334118389999993</v>
      </c>
      <c r="AE33" s="17">
        <f t="shared" si="48"/>
        <v>0.119581786</v>
      </c>
      <c r="AF33" s="18">
        <f t="shared" si="49"/>
        <v>0.72131736700000004</v>
      </c>
      <c r="AG33" s="17">
        <f t="shared" si="50"/>
        <v>1.0397225560000001</v>
      </c>
      <c r="AH33" s="18">
        <f t="shared" si="51"/>
        <v>2.295647464</v>
      </c>
      <c r="AI33" s="19">
        <f t="shared" si="7"/>
        <v>2.6643412509999997</v>
      </c>
      <c r="AJ33" s="19">
        <f t="shared" si="8"/>
        <v>9.7547292059999986</v>
      </c>
    </row>
    <row r="34" spans="1:36" x14ac:dyDescent="0.2">
      <c r="A34" s="22" t="s">
        <v>3</v>
      </c>
      <c r="B34" s="15">
        <v>2012</v>
      </c>
      <c r="C34" s="16">
        <v>8.4524269565217427</v>
      </c>
      <c r="D34" s="16">
        <v>38.00200791666667</v>
      </c>
      <c r="E34" s="16">
        <v>2.9757300000000004</v>
      </c>
      <c r="F34" s="16">
        <v>14.73691125</v>
      </c>
      <c r="G34" s="16">
        <v>3.3331339130434783</v>
      </c>
      <c r="H34" s="16">
        <v>9.2021816666666663</v>
      </c>
      <c r="I34" s="16">
        <v>1.3941739130434783</v>
      </c>
      <c r="J34" s="16">
        <v>4.0501250000000004</v>
      </c>
      <c r="K34" s="16">
        <v>3.317637391304348</v>
      </c>
      <c r="L34" s="16">
        <v>4.4206124999999998</v>
      </c>
      <c r="M34" s="15">
        <v>2012</v>
      </c>
      <c r="N34" s="12">
        <f t="shared" si="33"/>
        <v>8.4524269565217427</v>
      </c>
      <c r="O34" s="12">
        <f t="shared" si="34"/>
        <v>29.54958096014493</v>
      </c>
      <c r="P34" s="12">
        <f t="shared" si="35"/>
        <v>2.9757300000000004</v>
      </c>
      <c r="Q34" s="12">
        <f t="shared" si="36"/>
        <v>11.76118125</v>
      </c>
      <c r="R34" s="12">
        <f t="shared" si="37"/>
        <v>3.3331339130434783</v>
      </c>
      <c r="S34" s="12">
        <f t="shared" si="38"/>
        <v>5.869047753623188</v>
      </c>
      <c r="T34" s="12">
        <f t="shared" si="39"/>
        <v>1.3941739130434783</v>
      </c>
      <c r="U34" s="12">
        <f t="shared" si="40"/>
        <v>2.6559510869565219</v>
      </c>
      <c r="V34" s="12">
        <f t="shared" si="41"/>
        <v>3.317637391304348</v>
      </c>
      <c r="W34" s="12">
        <f t="shared" si="42"/>
        <v>1.1029751086956519</v>
      </c>
      <c r="X34" s="22"/>
      <c r="Y34" s="17">
        <f t="shared" si="52"/>
        <v>0.88118970200000002</v>
      </c>
      <c r="Z34" s="18">
        <f t="shared" si="43"/>
        <v>3.8860176040000001</v>
      </c>
      <c r="AA34" s="17">
        <f t="shared" si="44"/>
        <v>0.35235595800000002</v>
      </c>
      <c r="AB34" s="18">
        <f t="shared" si="45"/>
        <v>1.2427339449999999</v>
      </c>
      <c r="AC34" s="17">
        <f t="shared" si="46"/>
        <v>2.5447594649999998</v>
      </c>
      <c r="AD34" s="18">
        <f t="shared" si="47"/>
        <v>9.0334118389999993</v>
      </c>
      <c r="AE34" s="17">
        <f t="shared" si="48"/>
        <v>0.119581786</v>
      </c>
      <c r="AF34" s="18">
        <f t="shared" si="49"/>
        <v>0.72131736700000004</v>
      </c>
      <c r="AG34" s="17">
        <f t="shared" si="50"/>
        <v>1.0397225560000001</v>
      </c>
      <c r="AH34" s="18">
        <f t="shared" si="51"/>
        <v>2.295647464</v>
      </c>
      <c r="AI34" s="19">
        <f t="shared" si="7"/>
        <v>2.6643412509999997</v>
      </c>
      <c r="AJ34" s="19">
        <f t="shared" si="8"/>
        <v>9.7547292059999986</v>
      </c>
    </row>
    <row r="35" spans="1:36" x14ac:dyDescent="0.2">
      <c r="A35" s="22" t="s">
        <v>3</v>
      </c>
      <c r="B35" s="15">
        <v>2013</v>
      </c>
      <c r="C35" s="16">
        <v>8.5972254545454554</v>
      </c>
      <c r="D35" s="16">
        <v>33.808626956521742</v>
      </c>
      <c r="E35" s="16">
        <v>2.8276254545454544</v>
      </c>
      <c r="F35" s="16">
        <v>16.03394391304348</v>
      </c>
      <c r="G35" s="16">
        <v>3.6730336363636358</v>
      </c>
      <c r="H35" s="16">
        <v>7.0514656521739116</v>
      </c>
      <c r="I35" s="16">
        <v>1.5700454545454547</v>
      </c>
      <c r="J35" s="16">
        <v>3.5415652173913039</v>
      </c>
      <c r="K35" s="16">
        <v>2.5344000000000002</v>
      </c>
      <c r="L35" s="16">
        <v>3.087685652173914</v>
      </c>
      <c r="M35" s="15">
        <v>2013</v>
      </c>
      <c r="N35" s="12">
        <f t="shared" si="33"/>
        <v>8.5972254545454554</v>
      </c>
      <c r="O35" s="12">
        <f t="shared" si="34"/>
        <v>25.211401501976287</v>
      </c>
      <c r="P35" s="12">
        <f t="shared" si="35"/>
        <v>2.8276254545454544</v>
      </c>
      <c r="Q35" s="12">
        <f t="shared" si="36"/>
        <v>13.206318458498025</v>
      </c>
      <c r="R35" s="12">
        <f t="shared" si="37"/>
        <v>3.6730336363636358</v>
      </c>
      <c r="S35" s="12">
        <f t="shared" si="38"/>
        <v>3.3784320158102759</v>
      </c>
      <c r="T35" s="12">
        <f t="shared" si="39"/>
        <v>1.5700454545454547</v>
      </c>
      <c r="U35" s="12">
        <f t="shared" si="40"/>
        <v>1.9715197628458492</v>
      </c>
      <c r="V35" s="12">
        <f t="shared" si="41"/>
        <v>2.5344000000000002</v>
      </c>
      <c r="W35" s="12">
        <f t="shared" si="42"/>
        <v>0.55328565217391379</v>
      </c>
      <c r="X35" s="22"/>
      <c r="Y35" s="17">
        <f t="shared" si="52"/>
        <v>0.88118970200000002</v>
      </c>
      <c r="Z35" s="18">
        <f t="shared" si="43"/>
        <v>3.8860176040000001</v>
      </c>
      <c r="AA35" s="17">
        <f t="shared" si="44"/>
        <v>0.35235595800000002</v>
      </c>
      <c r="AB35" s="18">
        <f t="shared" si="45"/>
        <v>1.2427339449999999</v>
      </c>
      <c r="AC35" s="17">
        <f t="shared" si="46"/>
        <v>2.5447594649999998</v>
      </c>
      <c r="AD35" s="18">
        <f t="shared" si="47"/>
        <v>9.0334118389999993</v>
      </c>
      <c r="AE35" s="17">
        <f t="shared" si="48"/>
        <v>0.119581786</v>
      </c>
      <c r="AF35" s="18">
        <f t="shared" si="49"/>
        <v>0.72131736700000004</v>
      </c>
      <c r="AG35" s="17">
        <f t="shared" si="50"/>
        <v>1.0397225560000001</v>
      </c>
      <c r="AH35" s="18">
        <f t="shared" si="51"/>
        <v>2.295647464</v>
      </c>
      <c r="AI35" s="19">
        <f t="shared" si="7"/>
        <v>2.6643412509999997</v>
      </c>
      <c r="AJ35" s="19">
        <f t="shared" si="8"/>
        <v>9.7547292059999986</v>
      </c>
    </row>
    <row r="36" spans="1:36" x14ac:dyDescent="0.2">
      <c r="A36" s="22" t="s">
        <v>3</v>
      </c>
      <c r="B36" s="15">
        <v>2014</v>
      </c>
      <c r="C36" s="16">
        <v>8.0832609090909102</v>
      </c>
      <c r="D36" s="16">
        <v>37.565744782608689</v>
      </c>
      <c r="E36" s="16">
        <v>2.5614099999999995</v>
      </c>
      <c r="F36" s="16">
        <v>29.05150260869565</v>
      </c>
      <c r="G36" s="16">
        <v>4.52439318181818</v>
      </c>
      <c r="H36" s="16">
        <v>10.804231304347825</v>
      </c>
      <c r="I36" s="16">
        <v>1.2380909090909091</v>
      </c>
      <c r="J36" s="16">
        <v>4.4723043478260873</v>
      </c>
      <c r="K36" s="16">
        <v>2.7491290909090904</v>
      </c>
      <c r="L36" s="16">
        <v>4.8486182608695643</v>
      </c>
      <c r="M36" s="15">
        <v>2014</v>
      </c>
      <c r="N36" s="12">
        <f t="shared" si="33"/>
        <v>8.0832609090909102</v>
      </c>
      <c r="O36" s="12">
        <f t="shared" si="34"/>
        <v>29.482483873517779</v>
      </c>
      <c r="P36" s="12">
        <f t="shared" si="35"/>
        <v>2.5614099999999995</v>
      </c>
      <c r="Q36" s="12">
        <f t="shared" si="36"/>
        <v>26.490092608695651</v>
      </c>
      <c r="R36" s="12">
        <f t="shared" si="37"/>
        <v>4.52439318181818</v>
      </c>
      <c r="S36" s="12">
        <f t="shared" si="38"/>
        <v>6.2798381225296449</v>
      </c>
      <c r="T36" s="12">
        <f t="shared" si="39"/>
        <v>1.2380909090909091</v>
      </c>
      <c r="U36" s="12">
        <f t="shared" si="40"/>
        <v>3.2342134387351784</v>
      </c>
      <c r="V36" s="12">
        <f t="shared" si="41"/>
        <v>2.7491290909090904</v>
      </c>
      <c r="W36" s="12">
        <f t="shared" si="42"/>
        <v>2.0994891699604739</v>
      </c>
      <c r="X36" s="22"/>
      <c r="Y36" s="17">
        <f t="shared" si="52"/>
        <v>0.88118970200000002</v>
      </c>
      <c r="Z36" s="18">
        <f t="shared" si="43"/>
        <v>3.8860176040000001</v>
      </c>
      <c r="AA36" s="17">
        <f t="shared" si="44"/>
        <v>0.35235595800000002</v>
      </c>
      <c r="AB36" s="18">
        <f t="shared" si="45"/>
        <v>1.2427339449999999</v>
      </c>
      <c r="AC36" s="17">
        <f t="shared" si="46"/>
        <v>2.5447594649999998</v>
      </c>
      <c r="AD36" s="18">
        <f t="shared" si="47"/>
        <v>9.0334118389999993</v>
      </c>
      <c r="AE36" s="17">
        <f t="shared" si="48"/>
        <v>0.119581786</v>
      </c>
      <c r="AF36" s="18">
        <f t="shared" si="49"/>
        <v>0.72131736700000004</v>
      </c>
      <c r="AG36" s="17">
        <f t="shared" si="50"/>
        <v>1.0397225560000001</v>
      </c>
      <c r="AH36" s="18">
        <f t="shared" si="51"/>
        <v>2.295647464</v>
      </c>
      <c r="AI36" s="19">
        <f t="shared" si="7"/>
        <v>2.6643412509999997</v>
      </c>
      <c r="AJ36" s="19">
        <f t="shared" si="8"/>
        <v>9.7547292059999986</v>
      </c>
    </row>
    <row r="37" spans="1:36" x14ac:dyDescent="0.2">
      <c r="A37" s="22" t="s">
        <v>3</v>
      </c>
      <c r="B37" s="15">
        <v>2015</v>
      </c>
      <c r="C37" s="16">
        <v>6.245348260869565</v>
      </c>
      <c r="D37" s="16">
        <v>29.78932958333333</v>
      </c>
      <c r="E37" s="16">
        <v>2.6372295652173916</v>
      </c>
      <c r="F37" s="16">
        <v>18.724140000000002</v>
      </c>
      <c r="G37" s="16">
        <v>3.6757804347826091</v>
      </c>
      <c r="H37" s="16">
        <v>11.391667499999999</v>
      </c>
      <c r="I37" s="16">
        <v>1.1527260869565217</v>
      </c>
      <c r="J37" s="16">
        <v>4.0414041666666671</v>
      </c>
      <c r="K37" s="16">
        <v>3.5152708695652173</v>
      </c>
      <c r="L37" s="16">
        <v>4.7592291666666666</v>
      </c>
      <c r="M37" s="15">
        <v>2015</v>
      </c>
      <c r="N37" s="12">
        <f t="shared" si="33"/>
        <v>6.245348260869565</v>
      </c>
      <c r="O37" s="12">
        <f t="shared" si="34"/>
        <v>23.543981322463765</v>
      </c>
      <c r="P37" s="12">
        <f t="shared" si="35"/>
        <v>2.6372295652173916</v>
      </c>
      <c r="Q37" s="12">
        <f t="shared" si="36"/>
        <v>16.08691043478261</v>
      </c>
      <c r="R37" s="12">
        <f t="shared" si="37"/>
        <v>3.6757804347826091</v>
      </c>
      <c r="S37" s="12">
        <f t="shared" si="38"/>
        <v>7.7158870652173892</v>
      </c>
      <c r="T37" s="12">
        <f t="shared" si="39"/>
        <v>1.1527260869565217</v>
      </c>
      <c r="U37" s="12">
        <f t="shared" si="40"/>
        <v>2.8886780797101457</v>
      </c>
      <c r="V37" s="12">
        <f t="shared" si="41"/>
        <v>3.5152708695652173</v>
      </c>
      <c r="W37" s="12">
        <f t="shared" si="42"/>
        <v>1.2439582971014493</v>
      </c>
      <c r="X37" s="22"/>
      <c r="Y37" s="17">
        <f t="shared" si="52"/>
        <v>0.88118970200000002</v>
      </c>
      <c r="Z37" s="18">
        <f t="shared" si="43"/>
        <v>3.8860176040000001</v>
      </c>
      <c r="AA37" s="17">
        <f t="shared" si="44"/>
        <v>0.35235595800000002</v>
      </c>
      <c r="AB37" s="18">
        <f t="shared" si="45"/>
        <v>1.2427339449999999</v>
      </c>
      <c r="AC37" s="17">
        <f t="shared" si="46"/>
        <v>2.5447594649999998</v>
      </c>
      <c r="AD37" s="18">
        <f t="shared" si="47"/>
        <v>9.0334118389999993</v>
      </c>
      <c r="AE37" s="17">
        <f t="shared" si="48"/>
        <v>0.119581786</v>
      </c>
      <c r="AF37" s="18">
        <f t="shared" si="49"/>
        <v>0.72131736700000004</v>
      </c>
      <c r="AG37" s="17">
        <f t="shared" si="50"/>
        <v>1.0397225560000001</v>
      </c>
      <c r="AH37" s="18">
        <f t="shared" si="51"/>
        <v>2.295647464</v>
      </c>
      <c r="AI37" s="19">
        <f t="shared" si="7"/>
        <v>2.6643412509999997</v>
      </c>
      <c r="AJ37" s="19">
        <f t="shared" si="8"/>
        <v>9.7547292059999986</v>
      </c>
    </row>
    <row r="38" spans="1:36" x14ac:dyDescent="0.2">
      <c r="A38" s="22" t="s">
        <v>3</v>
      </c>
      <c r="B38" s="15">
        <v>2016</v>
      </c>
      <c r="C38" s="16">
        <v>6.3094360869565218</v>
      </c>
      <c r="D38" s="16">
        <v>19.905109166666673</v>
      </c>
      <c r="E38" s="16">
        <v>2.2465752173913045</v>
      </c>
      <c r="F38" s="16">
        <v>19.713479166666669</v>
      </c>
      <c r="G38" s="16">
        <v>2.9277291304347828</v>
      </c>
      <c r="H38" s="16">
        <v>7.9937120833333344</v>
      </c>
      <c r="I38" s="16">
        <v>0.89048695652173915</v>
      </c>
      <c r="J38" s="16">
        <v>3.7230083333333339</v>
      </c>
      <c r="K38" s="16">
        <v>4.6520517391304352</v>
      </c>
      <c r="L38" s="16">
        <v>5.8627475000000002</v>
      </c>
      <c r="M38" s="15">
        <v>2016</v>
      </c>
      <c r="N38" s="12">
        <f t="shared" si="33"/>
        <v>6.3094360869565218</v>
      </c>
      <c r="O38" s="12">
        <f t="shared" si="34"/>
        <v>13.595673079710151</v>
      </c>
      <c r="P38" s="12">
        <f t="shared" si="35"/>
        <v>2.2465752173913045</v>
      </c>
      <c r="Q38" s="12">
        <f t="shared" si="36"/>
        <v>17.466903949275366</v>
      </c>
      <c r="R38" s="12">
        <f t="shared" si="37"/>
        <v>2.9277291304347828</v>
      </c>
      <c r="S38" s="12">
        <f t="shared" si="38"/>
        <v>5.0659829528985512</v>
      </c>
      <c r="T38" s="12">
        <f t="shared" si="39"/>
        <v>0.89048695652173915</v>
      </c>
      <c r="U38" s="12">
        <f t="shared" si="40"/>
        <v>2.8325213768115947</v>
      </c>
      <c r="V38" s="12">
        <f t="shared" si="41"/>
        <v>4.6520517391304352</v>
      </c>
      <c r="W38" s="12">
        <f t="shared" si="42"/>
        <v>1.210695760869565</v>
      </c>
      <c r="X38" s="22"/>
      <c r="Y38" s="17">
        <f t="shared" si="52"/>
        <v>0.88118970200000002</v>
      </c>
      <c r="Z38" s="18">
        <f t="shared" si="43"/>
        <v>3.8860176040000001</v>
      </c>
      <c r="AA38" s="17">
        <f t="shared" si="44"/>
        <v>0.35235595800000002</v>
      </c>
      <c r="AB38" s="18">
        <f t="shared" si="45"/>
        <v>1.2427339449999999</v>
      </c>
      <c r="AC38" s="17">
        <f t="shared" si="46"/>
        <v>2.5447594649999998</v>
      </c>
      <c r="AD38" s="18">
        <f t="shared" si="47"/>
        <v>9.0334118389999993</v>
      </c>
      <c r="AE38" s="17">
        <f t="shared" si="48"/>
        <v>0.119581786</v>
      </c>
      <c r="AF38" s="18">
        <f t="shared" si="49"/>
        <v>0.72131736700000004</v>
      </c>
      <c r="AG38" s="17">
        <f t="shared" si="50"/>
        <v>1.0397225560000001</v>
      </c>
      <c r="AH38" s="18">
        <f t="shared" si="51"/>
        <v>2.295647464</v>
      </c>
      <c r="AI38" s="19">
        <f t="shared" ref="AI38" si="53">AC38+AE38</f>
        <v>2.6643412509999997</v>
      </c>
      <c r="AJ38" s="19">
        <f t="shared" ref="AJ38" si="54">AD38+AF38</f>
        <v>9.7547292059999986</v>
      </c>
    </row>
    <row r="39" spans="1:36" x14ac:dyDescent="0.2">
      <c r="A39" s="22" t="s">
        <v>3</v>
      </c>
      <c r="B39" s="15">
        <v>2017</v>
      </c>
      <c r="C39" s="16">
        <v>6.3476327272727282</v>
      </c>
      <c r="D39" s="16">
        <v>16.737980434782607</v>
      </c>
      <c r="E39" s="16">
        <v>2.501870909090909</v>
      </c>
      <c r="F39" s="16">
        <v>15.430581739130435</v>
      </c>
      <c r="G39" s="16">
        <v>4.1127640909090912</v>
      </c>
      <c r="H39" s="16">
        <v>8.8659239130434795</v>
      </c>
      <c r="I39" s="16">
        <v>1.3471636363636366</v>
      </c>
      <c r="J39" s="16">
        <v>3.5555173913043485</v>
      </c>
      <c r="K39" s="16">
        <v>3.2181336363636359</v>
      </c>
      <c r="L39" s="16">
        <v>5.2505330434782618</v>
      </c>
      <c r="M39" s="15">
        <v>2017</v>
      </c>
      <c r="N39" s="12">
        <f t="shared" si="33"/>
        <v>6.3476327272727282</v>
      </c>
      <c r="O39" s="12">
        <f t="shared" si="34"/>
        <v>10.390347707509878</v>
      </c>
      <c r="P39" s="12">
        <f t="shared" si="35"/>
        <v>2.501870909090909</v>
      </c>
      <c r="Q39" s="12">
        <f t="shared" si="36"/>
        <v>12.928710830039526</v>
      </c>
      <c r="R39" s="12">
        <f t="shared" si="37"/>
        <v>4.1127640909090912</v>
      </c>
      <c r="S39" s="12">
        <f t="shared" si="38"/>
        <v>4.7531598221343883</v>
      </c>
      <c r="T39" s="12">
        <f t="shared" si="39"/>
        <v>1.3471636363636366</v>
      </c>
      <c r="U39" s="12">
        <f t="shared" si="40"/>
        <v>2.208353754940712</v>
      </c>
      <c r="V39" s="12">
        <f t="shared" si="41"/>
        <v>3.2181336363636359</v>
      </c>
      <c r="W39" s="12">
        <f t="shared" si="42"/>
        <v>2.0323994071146259</v>
      </c>
      <c r="X39" s="22"/>
      <c r="Y39" s="17">
        <f t="shared" si="52"/>
        <v>0.88118970200000002</v>
      </c>
      <c r="Z39" s="18">
        <f t="shared" si="43"/>
        <v>3.8860176040000001</v>
      </c>
      <c r="AA39" s="17">
        <f t="shared" si="44"/>
        <v>0.35235595800000002</v>
      </c>
      <c r="AB39" s="18">
        <f t="shared" si="45"/>
        <v>1.2427339449999999</v>
      </c>
      <c r="AC39" s="17">
        <f t="shared" si="46"/>
        <v>2.5447594649999998</v>
      </c>
      <c r="AD39" s="18">
        <f t="shared" si="47"/>
        <v>9.0334118389999993</v>
      </c>
      <c r="AE39" s="17">
        <f t="shared" si="48"/>
        <v>0.119581786</v>
      </c>
      <c r="AF39" s="18">
        <f t="shared" si="49"/>
        <v>0.72131736700000004</v>
      </c>
      <c r="AG39" s="17">
        <f t="shared" si="50"/>
        <v>1.0397225560000001</v>
      </c>
      <c r="AH39" s="18">
        <f t="shared" si="51"/>
        <v>2.295647464</v>
      </c>
      <c r="AI39" s="19">
        <f t="shared" ref="AI39:AI41" si="55">AC39+AE39</f>
        <v>2.6643412509999997</v>
      </c>
      <c r="AJ39" s="19">
        <f t="shared" ref="AJ39:AJ41" si="56">AD39+AF39</f>
        <v>9.7547292059999986</v>
      </c>
    </row>
    <row r="40" spans="1:36" x14ac:dyDescent="0.2">
      <c r="A40" s="22" t="s">
        <v>3</v>
      </c>
      <c r="B40" s="15">
        <v>2018</v>
      </c>
      <c r="C40" s="16">
        <v>5.9054636842105248</v>
      </c>
      <c r="D40" s="16">
        <v>15.784597500000004</v>
      </c>
      <c r="E40" s="16">
        <v>2.55612947368421</v>
      </c>
      <c r="F40" s="16">
        <v>15.954438999999999</v>
      </c>
      <c r="G40" s="16">
        <v>2.7822894736842105</v>
      </c>
      <c r="H40" s="16">
        <v>6.1790904999999992</v>
      </c>
      <c r="I40" s="16">
        <v>1.2533736842105261</v>
      </c>
      <c r="J40" s="16">
        <v>3.04162</v>
      </c>
      <c r="K40" s="16">
        <v>3.0265794736842104</v>
      </c>
      <c r="L40" s="16">
        <v>3.7680140000000009</v>
      </c>
      <c r="M40" s="15">
        <v>2018</v>
      </c>
      <c r="N40" s="23">
        <f t="shared" si="33"/>
        <v>5.9054636842105248</v>
      </c>
      <c r="O40" s="23">
        <f t="shared" si="34"/>
        <v>9.8791338157894799</v>
      </c>
      <c r="P40" s="23">
        <f t="shared" si="35"/>
        <v>2.55612947368421</v>
      </c>
      <c r="Q40" s="23">
        <f t="shared" si="36"/>
        <v>13.398309526315789</v>
      </c>
      <c r="R40" s="23">
        <f t="shared" si="37"/>
        <v>2.7822894736842105</v>
      </c>
      <c r="S40" s="23">
        <f t="shared" si="38"/>
        <v>3.3968010263157886</v>
      </c>
      <c r="T40" s="23">
        <f t="shared" si="39"/>
        <v>1.2533736842105261</v>
      </c>
      <c r="U40" s="23">
        <f t="shared" si="40"/>
        <v>1.7882463157894739</v>
      </c>
      <c r="V40" s="23">
        <f t="shared" si="41"/>
        <v>3.0265794736842104</v>
      </c>
      <c r="W40" s="23">
        <f t="shared" si="42"/>
        <v>0.74143452631579043</v>
      </c>
      <c r="X40" s="22"/>
      <c r="Y40" s="17">
        <f t="shared" si="52"/>
        <v>0.88118970200000002</v>
      </c>
      <c r="Z40" s="17">
        <f t="shared" si="43"/>
        <v>3.8860176040000001</v>
      </c>
      <c r="AA40" s="17">
        <f t="shared" si="44"/>
        <v>0.35235595800000002</v>
      </c>
      <c r="AB40" s="17">
        <f t="shared" si="45"/>
        <v>1.2427339449999999</v>
      </c>
      <c r="AC40" s="17">
        <f t="shared" si="46"/>
        <v>2.5447594649999998</v>
      </c>
      <c r="AD40" s="17">
        <f t="shared" si="47"/>
        <v>9.0334118389999993</v>
      </c>
      <c r="AE40" s="17">
        <f t="shared" si="48"/>
        <v>0.119581786</v>
      </c>
      <c r="AF40" s="17">
        <f t="shared" si="49"/>
        <v>0.72131736700000004</v>
      </c>
      <c r="AG40" s="17">
        <f t="shared" si="50"/>
        <v>1.0397225560000001</v>
      </c>
      <c r="AH40" s="17">
        <f t="shared" si="51"/>
        <v>2.295647464</v>
      </c>
      <c r="AI40" s="19">
        <f t="shared" si="55"/>
        <v>2.6643412509999997</v>
      </c>
      <c r="AJ40" s="19">
        <f t="shared" si="56"/>
        <v>9.7547292059999986</v>
      </c>
    </row>
    <row r="41" spans="1:36" ht="12" thickBot="1" x14ac:dyDescent="0.25">
      <c r="A41" s="4" t="s">
        <v>3</v>
      </c>
      <c r="B41" s="5">
        <v>2019</v>
      </c>
      <c r="C41" s="24">
        <v>4.4244152631578944</v>
      </c>
      <c r="D41" s="24">
        <v>14.592082</v>
      </c>
      <c r="E41" s="24">
        <v>2.4699299999999997</v>
      </c>
      <c r="F41" s="24">
        <v>19.693899500000001</v>
      </c>
      <c r="G41" s="24">
        <v>2.8084199999999999</v>
      </c>
      <c r="H41" s="24">
        <v>6.7020295000000001</v>
      </c>
      <c r="I41" s="24">
        <v>1.3795210526315786</v>
      </c>
      <c r="J41" s="24">
        <v>3.4652999999999992</v>
      </c>
      <c r="K41" s="24">
        <v>1.4057942105263157</v>
      </c>
      <c r="L41" s="24">
        <v>2.0892925</v>
      </c>
      <c r="M41" s="5">
        <v>2019</v>
      </c>
      <c r="N41" s="25">
        <f t="shared" si="33"/>
        <v>4.4244152631578944</v>
      </c>
      <c r="O41" s="25">
        <f t="shared" si="34"/>
        <v>10.167666736842104</v>
      </c>
      <c r="P41" s="25">
        <f t="shared" si="35"/>
        <v>2.4699299999999997</v>
      </c>
      <c r="Q41" s="25">
        <f t="shared" si="36"/>
        <v>17.223969500000003</v>
      </c>
      <c r="R41" s="25">
        <f t="shared" si="37"/>
        <v>2.8084199999999999</v>
      </c>
      <c r="S41" s="25">
        <f t="shared" si="38"/>
        <v>3.8936095000000002</v>
      </c>
      <c r="T41" s="25">
        <f t="shared" si="39"/>
        <v>1.3795210526315786</v>
      </c>
      <c r="U41" s="25">
        <f t="shared" si="40"/>
        <v>2.0857789473684205</v>
      </c>
      <c r="V41" s="25">
        <f t="shared" si="41"/>
        <v>1.4057942105263157</v>
      </c>
      <c r="W41" s="25">
        <f t="shared" si="42"/>
        <v>0.6834982894736843</v>
      </c>
      <c r="X41" s="4"/>
      <c r="Y41" s="20">
        <f t="shared" si="52"/>
        <v>0.88118970200000002</v>
      </c>
      <c r="Z41" s="20">
        <f t="shared" si="43"/>
        <v>3.8860176040000001</v>
      </c>
      <c r="AA41" s="20">
        <f t="shared" si="44"/>
        <v>0.35235595800000002</v>
      </c>
      <c r="AB41" s="20">
        <f t="shared" si="45"/>
        <v>1.2427339449999999</v>
      </c>
      <c r="AC41" s="20">
        <f t="shared" si="46"/>
        <v>2.5447594649999998</v>
      </c>
      <c r="AD41" s="20">
        <f t="shared" si="47"/>
        <v>9.0334118389999993</v>
      </c>
      <c r="AE41" s="20">
        <f t="shared" si="48"/>
        <v>0.119581786</v>
      </c>
      <c r="AF41" s="20">
        <f t="shared" si="49"/>
        <v>0.72131736700000004</v>
      </c>
      <c r="AG41" s="20">
        <f t="shared" si="50"/>
        <v>1.0397225560000001</v>
      </c>
      <c r="AH41" s="20">
        <f t="shared" si="51"/>
        <v>2.295647464</v>
      </c>
      <c r="AI41" s="21">
        <f t="shared" si="55"/>
        <v>2.6643412509999997</v>
      </c>
      <c r="AJ41" s="21">
        <f t="shared" si="56"/>
        <v>9.7547292059999986</v>
      </c>
    </row>
    <row r="42" spans="1:36" x14ac:dyDescent="0.2">
      <c r="A42" s="9" t="s">
        <v>4</v>
      </c>
      <c r="B42" s="10">
        <v>2000</v>
      </c>
      <c r="C42" s="11">
        <v>14.14655315789474</v>
      </c>
      <c r="D42" s="11">
        <v>141.51921499999997</v>
      </c>
      <c r="E42" s="11">
        <v>4.017585263157895</v>
      </c>
      <c r="F42" s="11">
        <v>2.1098620000000001</v>
      </c>
      <c r="G42" s="11">
        <v>6.5972689473684216</v>
      </c>
      <c r="H42" s="11">
        <v>7.8060245000000013</v>
      </c>
      <c r="I42" s="11">
        <v>2.8846315789473684</v>
      </c>
      <c r="J42" s="11">
        <v>4.8604500000000002</v>
      </c>
      <c r="K42" s="11">
        <v>0.74194105263157883</v>
      </c>
      <c r="L42" s="11">
        <v>1.7263649999999999</v>
      </c>
      <c r="M42" s="10">
        <v>2000</v>
      </c>
      <c r="N42" s="12">
        <f>C42</f>
        <v>14.14655315789474</v>
      </c>
      <c r="O42" s="12">
        <f>ABS(D42-C42)</f>
        <v>127.37266184210523</v>
      </c>
      <c r="P42" s="12">
        <f>E42</f>
        <v>4.017585263157895</v>
      </c>
      <c r="Q42" s="12">
        <f>ABS(F42-E42)</f>
        <v>1.9077232631578949</v>
      </c>
      <c r="R42" s="12">
        <f>G42</f>
        <v>6.5972689473684216</v>
      </c>
      <c r="S42" s="12">
        <f>ABS(H42-G42)</f>
        <v>1.2087555526315796</v>
      </c>
      <c r="T42" s="12">
        <f>I42</f>
        <v>2.8846315789473684</v>
      </c>
      <c r="U42" s="12">
        <f>ABS(J42-I42)</f>
        <v>1.9758184210526317</v>
      </c>
      <c r="V42" s="12">
        <f>K42</f>
        <v>0.74194105263157883</v>
      </c>
      <c r="W42" s="12">
        <f>ABS(L42-K42)</f>
        <v>0.98442394736842109</v>
      </c>
      <c r="X42" s="9"/>
      <c r="Y42" s="13">
        <f>'RHIII metrics NATURAL DATA (2)'!B6</f>
        <v>0.79948770400000002</v>
      </c>
      <c r="Z42" s="13">
        <f>'RHIII metrics NATURAL DATA (2)'!C6</f>
        <v>4.522942252</v>
      </c>
      <c r="AA42" s="13">
        <f>'RHIII metrics NATURAL DATA (2)'!D6</f>
        <v>0.38313420999999998</v>
      </c>
      <c r="AB42" s="13">
        <f>'RHIII metrics NATURAL DATA (2)'!E6</f>
        <v>0.526846649</v>
      </c>
      <c r="AC42" s="13">
        <f>'RHIII metrics NATURAL DATA (2)'!F6</f>
        <v>2.3513931370000001</v>
      </c>
      <c r="AD42" s="13">
        <f>'RHIII metrics NATURAL DATA (2)'!G6</f>
        <v>7.4278734030000004</v>
      </c>
      <c r="AE42" s="13">
        <f>'RHIII metrics NATURAL DATA (2)'!H6</f>
        <v>0.10450841499999999</v>
      </c>
      <c r="AF42" s="13">
        <f>'RHIII metrics NATURAL DATA (2)'!I6</f>
        <v>0.54799019699999996</v>
      </c>
      <c r="AG42" s="13">
        <f>'RHIII metrics NATURAL DATA (2)'!J6</f>
        <v>0.57496359100000005</v>
      </c>
      <c r="AH42" s="13">
        <f>'RHIII metrics NATURAL DATA (2)'!K6</f>
        <v>1.4143373619999999</v>
      </c>
      <c r="AI42" s="14">
        <f t="shared" si="7"/>
        <v>2.4559015520000003</v>
      </c>
      <c r="AJ42" s="14">
        <f t="shared" si="8"/>
        <v>7.9758636000000003</v>
      </c>
    </row>
    <row r="43" spans="1:36" x14ac:dyDescent="0.2">
      <c r="A43" s="7" t="s">
        <v>4</v>
      </c>
      <c r="B43" s="15">
        <v>2001</v>
      </c>
      <c r="C43" s="16">
        <v>17.999064782608691</v>
      </c>
      <c r="D43" s="16">
        <v>154.59921521739133</v>
      </c>
      <c r="E43" s="16">
        <v>2.8830617391304343</v>
      </c>
      <c r="F43" s="16">
        <v>2.1851160869565218</v>
      </c>
      <c r="G43" s="16">
        <v>4.6930760869565207</v>
      </c>
      <c r="H43" s="16">
        <v>7.8785847826086952</v>
      </c>
      <c r="I43" s="16">
        <v>2.1210434782608698</v>
      </c>
      <c r="J43" s="16">
        <v>3.5032173913043478</v>
      </c>
      <c r="K43" s="16">
        <v>0.7378017391304349</v>
      </c>
      <c r="L43" s="16">
        <v>1.2587765217391302</v>
      </c>
      <c r="M43" s="15">
        <v>2001</v>
      </c>
      <c r="N43" s="12">
        <f t="shared" ref="N43:N61" si="57">C43</f>
        <v>17.999064782608691</v>
      </c>
      <c r="O43" s="12">
        <f t="shared" ref="O43:O61" si="58">ABS(D43-C43)</f>
        <v>136.60015043478265</v>
      </c>
      <c r="P43" s="12">
        <f t="shared" ref="P43:P61" si="59">E43</f>
        <v>2.8830617391304343</v>
      </c>
      <c r="Q43" s="12">
        <f t="shared" ref="Q43:Q61" si="60">ABS(F43-E43)</f>
        <v>0.69794565217391247</v>
      </c>
      <c r="R43" s="12">
        <f t="shared" ref="R43:R61" si="61">G43</f>
        <v>4.6930760869565207</v>
      </c>
      <c r="S43" s="12">
        <f t="shared" ref="S43:S61" si="62">ABS(H43-G43)</f>
        <v>3.1855086956521745</v>
      </c>
      <c r="T43" s="12">
        <f t="shared" ref="T43:T61" si="63">I43</f>
        <v>2.1210434782608698</v>
      </c>
      <c r="U43" s="12">
        <f t="shared" ref="U43:U61" si="64">ABS(J43-I43)</f>
        <v>1.382173913043478</v>
      </c>
      <c r="V43" s="12">
        <f t="shared" ref="V43:V61" si="65">K43</f>
        <v>0.7378017391304349</v>
      </c>
      <c r="W43" s="12">
        <f t="shared" ref="W43:W61" si="66">ABS(L43-K43)</f>
        <v>0.52097478260869534</v>
      </c>
      <c r="Y43" s="17">
        <f>Y42</f>
        <v>0.79948770400000002</v>
      </c>
      <c r="Z43" s="17">
        <f t="shared" ref="Z43:Z61" si="67">Z42</f>
        <v>4.522942252</v>
      </c>
      <c r="AA43" s="17">
        <f t="shared" ref="AA43:AA61" si="68">AA42</f>
        <v>0.38313420999999998</v>
      </c>
      <c r="AB43" s="17">
        <f t="shared" ref="AB43:AB61" si="69">AB42</f>
        <v>0.526846649</v>
      </c>
      <c r="AC43" s="17">
        <f t="shared" ref="AC43:AC61" si="70">AC42</f>
        <v>2.3513931370000001</v>
      </c>
      <c r="AD43" s="17">
        <f t="shared" ref="AD43:AD61" si="71">AD42</f>
        <v>7.4278734030000004</v>
      </c>
      <c r="AE43" s="17">
        <f t="shared" ref="AE43:AE61" si="72">AE42</f>
        <v>0.10450841499999999</v>
      </c>
      <c r="AF43" s="17">
        <f t="shared" ref="AF43:AF61" si="73">AF42</f>
        <v>0.54799019699999996</v>
      </c>
      <c r="AG43" s="17">
        <f t="shared" ref="AG43:AG61" si="74">AG42</f>
        <v>0.57496359100000005</v>
      </c>
      <c r="AH43" s="17">
        <f t="shared" ref="AH43:AH61" si="75">AH42</f>
        <v>1.4143373619999999</v>
      </c>
      <c r="AI43" s="19">
        <f t="shared" si="7"/>
        <v>2.4559015520000003</v>
      </c>
      <c r="AJ43" s="19">
        <f t="shared" si="8"/>
        <v>7.9758636000000003</v>
      </c>
    </row>
    <row r="44" spans="1:36" x14ac:dyDescent="0.2">
      <c r="A44" s="7" t="s">
        <v>4</v>
      </c>
      <c r="B44" s="15">
        <v>2002</v>
      </c>
      <c r="C44" s="16">
        <v>13.199324545454546</v>
      </c>
      <c r="D44" s="16">
        <v>150.05927347826088</v>
      </c>
      <c r="E44" s="16">
        <v>2.9988545454545448</v>
      </c>
      <c r="F44" s="16">
        <v>2.6829204347826088</v>
      </c>
      <c r="G44" s="16">
        <v>4.6255059090909079</v>
      </c>
      <c r="H44" s="16">
        <v>10.22653086956522</v>
      </c>
      <c r="I44" s="16">
        <v>1.9693181818181815</v>
      </c>
      <c r="J44" s="16">
        <v>3.8449565217391308</v>
      </c>
      <c r="K44" s="16">
        <v>0.73509545454545444</v>
      </c>
      <c r="L44" s="16">
        <v>1.3324513043478263</v>
      </c>
      <c r="M44" s="15">
        <v>2002</v>
      </c>
      <c r="N44" s="12">
        <f t="shared" si="57"/>
        <v>13.199324545454546</v>
      </c>
      <c r="O44" s="12">
        <f t="shared" si="58"/>
        <v>136.85994893280633</v>
      </c>
      <c r="P44" s="12">
        <f t="shared" si="59"/>
        <v>2.9988545454545448</v>
      </c>
      <c r="Q44" s="12">
        <f t="shared" si="60"/>
        <v>0.315934110671936</v>
      </c>
      <c r="R44" s="12">
        <f t="shared" si="61"/>
        <v>4.6255059090909079</v>
      </c>
      <c r="S44" s="12">
        <f t="shared" si="62"/>
        <v>5.6010249604743123</v>
      </c>
      <c r="T44" s="12">
        <f t="shared" si="63"/>
        <v>1.9693181818181815</v>
      </c>
      <c r="U44" s="12">
        <f t="shared" si="64"/>
        <v>1.8756383399209493</v>
      </c>
      <c r="V44" s="12">
        <f t="shared" si="65"/>
        <v>0.73509545454545444</v>
      </c>
      <c r="W44" s="12">
        <f t="shared" si="66"/>
        <v>0.59735584980237189</v>
      </c>
      <c r="Y44" s="17">
        <f t="shared" ref="Y44:Y61" si="76">Y43</f>
        <v>0.79948770400000002</v>
      </c>
      <c r="Z44" s="18">
        <f t="shared" si="67"/>
        <v>4.522942252</v>
      </c>
      <c r="AA44" s="17">
        <f t="shared" si="68"/>
        <v>0.38313420999999998</v>
      </c>
      <c r="AB44" s="18">
        <f t="shared" si="69"/>
        <v>0.526846649</v>
      </c>
      <c r="AC44" s="17">
        <f t="shared" si="70"/>
        <v>2.3513931370000001</v>
      </c>
      <c r="AD44" s="18">
        <f t="shared" si="71"/>
        <v>7.4278734030000004</v>
      </c>
      <c r="AE44" s="17">
        <f t="shared" si="72"/>
        <v>0.10450841499999999</v>
      </c>
      <c r="AF44" s="18">
        <f t="shared" si="73"/>
        <v>0.54799019699999996</v>
      </c>
      <c r="AG44" s="17">
        <f t="shared" si="74"/>
        <v>0.57496359100000005</v>
      </c>
      <c r="AH44" s="18">
        <f t="shared" si="75"/>
        <v>1.4143373619999999</v>
      </c>
      <c r="AI44" s="19">
        <f t="shared" si="7"/>
        <v>2.4559015520000003</v>
      </c>
      <c r="AJ44" s="19">
        <f t="shared" si="8"/>
        <v>7.9758636000000003</v>
      </c>
    </row>
    <row r="45" spans="1:36" x14ac:dyDescent="0.2">
      <c r="A45" s="7" t="s">
        <v>4</v>
      </c>
      <c r="B45" s="15">
        <v>2003</v>
      </c>
      <c r="C45" s="16">
        <v>12.980956521739131</v>
      </c>
      <c r="D45" s="16">
        <v>171.05675608695654</v>
      </c>
      <c r="E45" s="16">
        <v>3.0857439130434785</v>
      </c>
      <c r="F45" s="16">
        <v>1.6116265217391301</v>
      </c>
      <c r="G45" s="16">
        <v>4.4461391304347817</v>
      </c>
      <c r="H45" s="16">
        <v>11.169697826086956</v>
      </c>
      <c r="I45" s="16">
        <v>1.666869565217391</v>
      </c>
      <c r="J45" s="16">
        <v>4.4498695652173916</v>
      </c>
      <c r="K45" s="16">
        <v>0.67583217391304362</v>
      </c>
      <c r="L45" s="16">
        <v>0.79110782608695651</v>
      </c>
      <c r="M45" s="15">
        <v>2003</v>
      </c>
      <c r="N45" s="12">
        <f t="shared" si="57"/>
        <v>12.980956521739131</v>
      </c>
      <c r="O45" s="12">
        <f t="shared" si="58"/>
        <v>158.07579956521741</v>
      </c>
      <c r="P45" s="12">
        <f t="shared" si="59"/>
        <v>3.0857439130434785</v>
      </c>
      <c r="Q45" s="12">
        <f t="shared" si="60"/>
        <v>1.4741173913043484</v>
      </c>
      <c r="R45" s="12">
        <f t="shared" si="61"/>
        <v>4.4461391304347817</v>
      </c>
      <c r="S45" s="12">
        <f t="shared" si="62"/>
        <v>6.7235586956521747</v>
      </c>
      <c r="T45" s="12">
        <f t="shared" si="63"/>
        <v>1.666869565217391</v>
      </c>
      <c r="U45" s="12">
        <f t="shared" si="64"/>
        <v>2.7830000000000004</v>
      </c>
      <c r="V45" s="12">
        <f t="shared" si="65"/>
        <v>0.67583217391304362</v>
      </c>
      <c r="W45" s="12">
        <f t="shared" si="66"/>
        <v>0.11527565217391289</v>
      </c>
      <c r="Y45" s="17">
        <f t="shared" si="76"/>
        <v>0.79948770400000002</v>
      </c>
      <c r="Z45" s="18">
        <f t="shared" si="67"/>
        <v>4.522942252</v>
      </c>
      <c r="AA45" s="17">
        <f t="shared" si="68"/>
        <v>0.38313420999999998</v>
      </c>
      <c r="AB45" s="18">
        <f t="shared" si="69"/>
        <v>0.526846649</v>
      </c>
      <c r="AC45" s="17">
        <f t="shared" si="70"/>
        <v>2.3513931370000001</v>
      </c>
      <c r="AD45" s="18">
        <f t="shared" si="71"/>
        <v>7.4278734030000004</v>
      </c>
      <c r="AE45" s="17">
        <f t="shared" si="72"/>
        <v>0.10450841499999999</v>
      </c>
      <c r="AF45" s="18">
        <f t="shared" si="73"/>
        <v>0.54799019699999996</v>
      </c>
      <c r="AG45" s="17">
        <f t="shared" si="74"/>
        <v>0.57496359100000005</v>
      </c>
      <c r="AH45" s="18">
        <f t="shared" si="75"/>
        <v>1.4143373619999999</v>
      </c>
      <c r="AI45" s="19">
        <f t="shared" si="7"/>
        <v>2.4559015520000003</v>
      </c>
      <c r="AJ45" s="19">
        <f t="shared" si="8"/>
        <v>7.9758636000000003</v>
      </c>
    </row>
    <row r="46" spans="1:36" x14ac:dyDescent="0.2">
      <c r="A46" s="7" t="s">
        <v>4</v>
      </c>
      <c r="B46" s="15">
        <v>2004</v>
      </c>
      <c r="C46" s="16">
        <v>13.411545000000002</v>
      </c>
      <c r="D46" s="16">
        <v>169.3490252</v>
      </c>
      <c r="E46" s="16">
        <v>2.5299037499999999</v>
      </c>
      <c r="F46" s="16">
        <v>1.5753632000000002</v>
      </c>
      <c r="G46" s="16">
        <v>4.0153991666666675</v>
      </c>
      <c r="H46" s="16">
        <v>9.7011307999999996</v>
      </c>
      <c r="I46" s="16">
        <v>1.6232499999999999</v>
      </c>
      <c r="J46" s="16">
        <v>3.117</v>
      </c>
      <c r="K46" s="16">
        <v>0.77744000000000024</v>
      </c>
      <c r="L46" s="16">
        <v>1.0405032000000001</v>
      </c>
      <c r="M46" s="15">
        <v>2004</v>
      </c>
      <c r="N46" s="12">
        <f t="shared" si="57"/>
        <v>13.411545000000002</v>
      </c>
      <c r="O46" s="12">
        <f t="shared" si="58"/>
        <v>155.93748020000001</v>
      </c>
      <c r="P46" s="12">
        <f t="shared" si="59"/>
        <v>2.5299037499999999</v>
      </c>
      <c r="Q46" s="12">
        <f t="shared" si="60"/>
        <v>0.95454054999999971</v>
      </c>
      <c r="R46" s="12">
        <f t="shared" si="61"/>
        <v>4.0153991666666675</v>
      </c>
      <c r="S46" s="12">
        <f t="shared" si="62"/>
        <v>5.6857316333333321</v>
      </c>
      <c r="T46" s="12">
        <f t="shared" si="63"/>
        <v>1.6232499999999999</v>
      </c>
      <c r="U46" s="12">
        <f t="shared" si="64"/>
        <v>1.4937500000000001</v>
      </c>
      <c r="V46" s="12">
        <f t="shared" si="65"/>
        <v>0.77744000000000024</v>
      </c>
      <c r="W46" s="12">
        <f t="shared" si="66"/>
        <v>0.26306319999999983</v>
      </c>
      <c r="Y46" s="17">
        <f t="shared" si="76"/>
        <v>0.79948770400000002</v>
      </c>
      <c r="Z46" s="18">
        <f t="shared" si="67"/>
        <v>4.522942252</v>
      </c>
      <c r="AA46" s="17">
        <f t="shared" si="68"/>
        <v>0.38313420999999998</v>
      </c>
      <c r="AB46" s="18">
        <f t="shared" si="69"/>
        <v>0.526846649</v>
      </c>
      <c r="AC46" s="17">
        <f t="shared" si="70"/>
        <v>2.3513931370000001</v>
      </c>
      <c r="AD46" s="18">
        <f t="shared" si="71"/>
        <v>7.4278734030000004</v>
      </c>
      <c r="AE46" s="17">
        <f t="shared" si="72"/>
        <v>0.10450841499999999</v>
      </c>
      <c r="AF46" s="18">
        <f t="shared" si="73"/>
        <v>0.54799019699999996</v>
      </c>
      <c r="AG46" s="17">
        <f t="shared" si="74"/>
        <v>0.57496359100000005</v>
      </c>
      <c r="AH46" s="18">
        <f t="shared" si="75"/>
        <v>1.4143373619999999</v>
      </c>
      <c r="AI46" s="19">
        <f t="shared" si="7"/>
        <v>2.4559015520000003</v>
      </c>
      <c r="AJ46" s="19">
        <f t="shared" si="8"/>
        <v>7.9758636000000003</v>
      </c>
    </row>
    <row r="47" spans="1:36" x14ac:dyDescent="0.2">
      <c r="A47" s="7" t="s">
        <v>4</v>
      </c>
      <c r="B47" s="15">
        <v>2005</v>
      </c>
      <c r="C47" s="16">
        <v>13.766229565217392</v>
      </c>
      <c r="D47" s="16">
        <v>190.98843124999996</v>
      </c>
      <c r="E47" s="16">
        <v>3.248207826086956</v>
      </c>
      <c r="F47" s="16">
        <v>1.6732120833333333</v>
      </c>
      <c r="G47" s="16">
        <v>3.5988865217391304</v>
      </c>
      <c r="H47" s="16">
        <v>8.2384275000000002</v>
      </c>
      <c r="I47" s="16">
        <v>1.8870869565217387</v>
      </c>
      <c r="J47" s="16">
        <v>3.9760416666666654</v>
      </c>
      <c r="K47" s="16">
        <v>0.86400434782608682</v>
      </c>
      <c r="L47" s="16">
        <v>1.80637</v>
      </c>
      <c r="M47" s="15">
        <v>2005</v>
      </c>
      <c r="N47" s="12">
        <f t="shared" si="57"/>
        <v>13.766229565217392</v>
      </c>
      <c r="O47" s="12">
        <f t="shared" si="58"/>
        <v>177.22220168478256</v>
      </c>
      <c r="P47" s="12">
        <f t="shared" si="59"/>
        <v>3.248207826086956</v>
      </c>
      <c r="Q47" s="12">
        <f t="shared" si="60"/>
        <v>1.5749957427536228</v>
      </c>
      <c r="R47" s="12">
        <f t="shared" si="61"/>
        <v>3.5988865217391304</v>
      </c>
      <c r="S47" s="12">
        <f t="shared" si="62"/>
        <v>4.6395409782608699</v>
      </c>
      <c r="T47" s="12">
        <f t="shared" si="63"/>
        <v>1.8870869565217387</v>
      </c>
      <c r="U47" s="12">
        <f t="shared" si="64"/>
        <v>2.0889547101449266</v>
      </c>
      <c r="V47" s="12">
        <f t="shared" si="65"/>
        <v>0.86400434782608682</v>
      </c>
      <c r="W47" s="12">
        <f t="shared" si="66"/>
        <v>0.94236565217391322</v>
      </c>
      <c r="Y47" s="17">
        <f t="shared" si="76"/>
        <v>0.79948770400000002</v>
      </c>
      <c r="Z47" s="18">
        <f t="shared" si="67"/>
        <v>4.522942252</v>
      </c>
      <c r="AA47" s="17">
        <f t="shared" si="68"/>
        <v>0.38313420999999998</v>
      </c>
      <c r="AB47" s="18">
        <f t="shared" si="69"/>
        <v>0.526846649</v>
      </c>
      <c r="AC47" s="17">
        <f t="shared" si="70"/>
        <v>2.3513931370000001</v>
      </c>
      <c r="AD47" s="18">
        <f t="shared" si="71"/>
        <v>7.4278734030000004</v>
      </c>
      <c r="AE47" s="17">
        <f t="shared" si="72"/>
        <v>0.10450841499999999</v>
      </c>
      <c r="AF47" s="18">
        <f t="shared" si="73"/>
        <v>0.54799019699999996</v>
      </c>
      <c r="AG47" s="17">
        <f t="shared" si="74"/>
        <v>0.57496359100000005</v>
      </c>
      <c r="AH47" s="18">
        <f t="shared" si="75"/>
        <v>1.4143373619999999</v>
      </c>
      <c r="AI47" s="19">
        <f t="shared" si="7"/>
        <v>2.4559015520000003</v>
      </c>
      <c r="AJ47" s="19">
        <f t="shared" si="8"/>
        <v>7.9758636000000003</v>
      </c>
    </row>
    <row r="48" spans="1:36" x14ac:dyDescent="0.2">
      <c r="A48" s="7" t="s">
        <v>4</v>
      </c>
      <c r="B48" s="15">
        <v>2006</v>
      </c>
      <c r="C48" s="16">
        <v>12.023663043478257</v>
      </c>
      <c r="D48" s="16">
        <v>168.71306666666666</v>
      </c>
      <c r="E48" s="16">
        <v>1.6110660869565216</v>
      </c>
      <c r="F48" s="16">
        <v>1.7941179166666668</v>
      </c>
      <c r="G48" s="16">
        <v>2.9422839130434779</v>
      </c>
      <c r="H48" s="16">
        <v>8.82313041666667</v>
      </c>
      <c r="I48" s="16">
        <v>1.5955652173913046</v>
      </c>
      <c r="J48" s="16">
        <v>3.7961666666666667</v>
      </c>
      <c r="K48" s="16">
        <v>0.82401391304347826</v>
      </c>
      <c r="L48" s="16">
        <v>1.0890512499999998</v>
      </c>
      <c r="M48" s="15">
        <v>2006</v>
      </c>
      <c r="N48" s="12">
        <f t="shared" si="57"/>
        <v>12.023663043478257</v>
      </c>
      <c r="O48" s="12">
        <f t="shared" si="58"/>
        <v>156.68940362318841</v>
      </c>
      <c r="P48" s="12">
        <f t="shared" si="59"/>
        <v>1.6110660869565216</v>
      </c>
      <c r="Q48" s="12">
        <f t="shared" si="60"/>
        <v>0.18305182971014511</v>
      </c>
      <c r="R48" s="12">
        <f t="shared" si="61"/>
        <v>2.9422839130434779</v>
      </c>
      <c r="S48" s="12">
        <f t="shared" si="62"/>
        <v>5.8808465036231921</v>
      </c>
      <c r="T48" s="12">
        <f t="shared" si="63"/>
        <v>1.5955652173913046</v>
      </c>
      <c r="U48" s="12">
        <f t="shared" si="64"/>
        <v>2.2006014492753621</v>
      </c>
      <c r="V48" s="12">
        <f t="shared" si="65"/>
        <v>0.82401391304347826</v>
      </c>
      <c r="W48" s="12">
        <f t="shared" si="66"/>
        <v>0.26503733695652154</v>
      </c>
      <c r="Y48" s="17">
        <f t="shared" si="76"/>
        <v>0.79948770400000002</v>
      </c>
      <c r="Z48" s="18">
        <f t="shared" si="67"/>
        <v>4.522942252</v>
      </c>
      <c r="AA48" s="17">
        <f t="shared" si="68"/>
        <v>0.38313420999999998</v>
      </c>
      <c r="AB48" s="18">
        <f t="shared" si="69"/>
        <v>0.526846649</v>
      </c>
      <c r="AC48" s="17">
        <f t="shared" si="70"/>
        <v>2.3513931370000001</v>
      </c>
      <c r="AD48" s="18">
        <f t="shared" si="71"/>
        <v>7.4278734030000004</v>
      </c>
      <c r="AE48" s="17">
        <f t="shared" si="72"/>
        <v>0.10450841499999999</v>
      </c>
      <c r="AF48" s="18">
        <f t="shared" si="73"/>
        <v>0.54799019699999996</v>
      </c>
      <c r="AG48" s="17">
        <f t="shared" si="74"/>
        <v>0.57496359100000005</v>
      </c>
      <c r="AH48" s="18">
        <f t="shared" si="75"/>
        <v>1.4143373619999999</v>
      </c>
      <c r="AI48" s="19">
        <f t="shared" si="7"/>
        <v>2.4559015520000003</v>
      </c>
      <c r="AJ48" s="19">
        <f t="shared" si="8"/>
        <v>7.9758636000000003</v>
      </c>
    </row>
    <row r="49" spans="1:36" x14ac:dyDescent="0.2">
      <c r="A49" s="7" t="s">
        <v>4</v>
      </c>
      <c r="B49" s="15">
        <v>2007</v>
      </c>
      <c r="C49" s="16">
        <v>10.941812083333334</v>
      </c>
      <c r="D49" s="16">
        <v>151.82440640000002</v>
      </c>
      <c r="E49" s="16">
        <v>1.7498199999999999</v>
      </c>
      <c r="F49" s="16">
        <v>2.2808220000000001</v>
      </c>
      <c r="G49" s="16">
        <v>3.2277999999999998</v>
      </c>
      <c r="H49" s="16">
        <v>11.457513199999999</v>
      </c>
      <c r="I49" s="16">
        <v>1.4795</v>
      </c>
      <c r="J49" s="16">
        <v>3.5240000000000005</v>
      </c>
      <c r="K49" s="16">
        <v>0.83064583333333319</v>
      </c>
      <c r="L49" s="16">
        <v>1.9955351999999997</v>
      </c>
      <c r="M49" s="15">
        <v>2007</v>
      </c>
      <c r="N49" s="12">
        <f t="shared" si="57"/>
        <v>10.941812083333334</v>
      </c>
      <c r="O49" s="12">
        <f t="shared" si="58"/>
        <v>140.88259431666668</v>
      </c>
      <c r="P49" s="12">
        <f t="shared" si="59"/>
        <v>1.7498199999999999</v>
      </c>
      <c r="Q49" s="12">
        <f t="shared" si="60"/>
        <v>0.5310020000000002</v>
      </c>
      <c r="R49" s="12">
        <f t="shared" si="61"/>
        <v>3.2277999999999998</v>
      </c>
      <c r="S49" s="12">
        <f t="shared" si="62"/>
        <v>8.2297131999999991</v>
      </c>
      <c r="T49" s="12">
        <f t="shared" si="63"/>
        <v>1.4795</v>
      </c>
      <c r="U49" s="12">
        <f t="shared" si="64"/>
        <v>2.0445000000000002</v>
      </c>
      <c r="V49" s="12">
        <f t="shared" si="65"/>
        <v>0.83064583333333319</v>
      </c>
      <c r="W49" s="12">
        <f t="shared" si="66"/>
        <v>1.1648893666666664</v>
      </c>
      <c r="Y49" s="17">
        <f t="shared" si="76"/>
        <v>0.79948770400000002</v>
      </c>
      <c r="Z49" s="18">
        <f t="shared" si="67"/>
        <v>4.522942252</v>
      </c>
      <c r="AA49" s="17">
        <f t="shared" si="68"/>
        <v>0.38313420999999998</v>
      </c>
      <c r="AB49" s="18">
        <f t="shared" si="69"/>
        <v>0.526846649</v>
      </c>
      <c r="AC49" s="17">
        <f t="shared" si="70"/>
        <v>2.3513931370000001</v>
      </c>
      <c r="AD49" s="18">
        <f t="shared" si="71"/>
        <v>7.4278734030000004</v>
      </c>
      <c r="AE49" s="17">
        <f t="shared" si="72"/>
        <v>0.10450841499999999</v>
      </c>
      <c r="AF49" s="18">
        <f t="shared" si="73"/>
        <v>0.54799019699999996</v>
      </c>
      <c r="AG49" s="17">
        <f t="shared" si="74"/>
        <v>0.57496359100000005</v>
      </c>
      <c r="AH49" s="18">
        <f t="shared" si="75"/>
        <v>1.4143373619999999</v>
      </c>
      <c r="AI49" s="19">
        <f t="shared" si="7"/>
        <v>2.4559015520000003</v>
      </c>
      <c r="AJ49" s="19">
        <f t="shared" si="8"/>
        <v>7.9758636000000003</v>
      </c>
    </row>
    <row r="50" spans="1:36" x14ac:dyDescent="0.2">
      <c r="A50" s="7" t="s">
        <v>4</v>
      </c>
      <c r="B50" s="15">
        <v>2008</v>
      </c>
      <c r="C50" s="16">
        <v>9.7195608333333325</v>
      </c>
      <c r="D50" s="16">
        <v>94.418928000000008</v>
      </c>
      <c r="E50" s="16">
        <v>2.0431529166666667</v>
      </c>
      <c r="F50" s="16">
        <v>2.8866672000000007</v>
      </c>
      <c r="G50" s="16">
        <v>2.3643695833333331</v>
      </c>
      <c r="H50" s="16">
        <v>8.3018560000000008</v>
      </c>
      <c r="I50" s="16">
        <v>1.0493333333333335</v>
      </c>
      <c r="J50" s="16">
        <v>2.6323999999999996</v>
      </c>
      <c r="K50" s="16">
        <v>0.79621708333333341</v>
      </c>
      <c r="L50" s="16">
        <v>1.8718848000000003</v>
      </c>
      <c r="M50" s="15">
        <v>2008</v>
      </c>
      <c r="N50" s="12">
        <f t="shared" si="57"/>
        <v>9.7195608333333325</v>
      </c>
      <c r="O50" s="12">
        <f t="shared" si="58"/>
        <v>84.699367166666676</v>
      </c>
      <c r="P50" s="12">
        <f t="shared" si="59"/>
        <v>2.0431529166666667</v>
      </c>
      <c r="Q50" s="12">
        <f t="shared" si="60"/>
        <v>0.843514283333334</v>
      </c>
      <c r="R50" s="12">
        <f t="shared" si="61"/>
        <v>2.3643695833333331</v>
      </c>
      <c r="S50" s="12">
        <f t="shared" si="62"/>
        <v>5.9374864166666672</v>
      </c>
      <c r="T50" s="12">
        <f t="shared" si="63"/>
        <v>1.0493333333333335</v>
      </c>
      <c r="U50" s="12">
        <f t="shared" si="64"/>
        <v>1.5830666666666662</v>
      </c>
      <c r="V50" s="12">
        <f t="shared" si="65"/>
        <v>0.79621708333333341</v>
      </c>
      <c r="W50" s="12">
        <f t="shared" si="66"/>
        <v>1.0756677166666671</v>
      </c>
      <c r="Y50" s="17">
        <f t="shared" si="76"/>
        <v>0.79948770400000002</v>
      </c>
      <c r="Z50" s="18">
        <f t="shared" si="67"/>
        <v>4.522942252</v>
      </c>
      <c r="AA50" s="17">
        <f t="shared" si="68"/>
        <v>0.38313420999999998</v>
      </c>
      <c r="AB50" s="18">
        <f t="shared" si="69"/>
        <v>0.526846649</v>
      </c>
      <c r="AC50" s="17">
        <f t="shared" si="70"/>
        <v>2.3513931370000001</v>
      </c>
      <c r="AD50" s="18">
        <f t="shared" si="71"/>
        <v>7.4278734030000004</v>
      </c>
      <c r="AE50" s="17">
        <f t="shared" si="72"/>
        <v>0.10450841499999999</v>
      </c>
      <c r="AF50" s="18">
        <f t="shared" si="73"/>
        <v>0.54799019699999996</v>
      </c>
      <c r="AG50" s="17">
        <f t="shared" si="74"/>
        <v>0.57496359100000005</v>
      </c>
      <c r="AH50" s="18">
        <f t="shared" si="75"/>
        <v>1.4143373619999999</v>
      </c>
      <c r="AI50" s="19">
        <f t="shared" si="7"/>
        <v>2.4559015520000003</v>
      </c>
      <c r="AJ50" s="19">
        <f t="shared" si="8"/>
        <v>7.9758636000000003</v>
      </c>
    </row>
    <row r="51" spans="1:36" x14ac:dyDescent="0.2">
      <c r="A51" s="7" t="s">
        <v>4</v>
      </c>
      <c r="B51" s="15">
        <v>2009</v>
      </c>
      <c r="C51" s="16">
        <v>8.3080737500000019</v>
      </c>
      <c r="D51" s="16">
        <v>68.921830000000014</v>
      </c>
      <c r="E51" s="16">
        <v>1.5506937500000006</v>
      </c>
      <c r="F51" s="16">
        <v>1.3985837499999996</v>
      </c>
      <c r="G51" s="16">
        <v>2.4941095833333331</v>
      </c>
      <c r="H51" s="16">
        <v>6.3392004166666647</v>
      </c>
      <c r="I51" s="16">
        <v>1.0434166666666667</v>
      </c>
      <c r="J51" s="16">
        <v>2.207708333333334</v>
      </c>
      <c r="K51" s="16">
        <v>0.72854749999999979</v>
      </c>
      <c r="L51" s="16">
        <v>1.5236550000000004</v>
      </c>
      <c r="M51" s="15">
        <v>2009</v>
      </c>
      <c r="N51" s="12">
        <f t="shared" si="57"/>
        <v>8.3080737500000019</v>
      </c>
      <c r="O51" s="12">
        <f t="shared" si="58"/>
        <v>60.613756250000009</v>
      </c>
      <c r="P51" s="12">
        <f t="shared" si="59"/>
        <v>1.5506937500000006</v>
      </c>
      <c r="Q51" s="12">
        <f t="shared" si="60"/>
        <v>0.15211000000000108</v>
      </c>
      <c r="R51" s="12">
        <f t="shared" si="61"/>
        <v>2.4941095833333331</v>
      </c>
      <c r="S51" s="12">
        <f t="shared" si="62"/>
        <v>3.8450908333333316</v>
      </c>
      <c r="T51" s="12">
        <f t="shared" si="63"/>
        <v>1.0434166666666667</v>
      </c>
      <c r="U51" s="12">
        <f t="shared" si="64"/>
        <v>1.1642916666666674</v>
      </c>
      <c r="V51" s="12">
        <f t="shared" si="65"/>
        <v>0.72854749999999979</v>
      </c>
      <c r="W51" s="12">
        <f t="shared" si="66"/>
        <v>0.79510750000000063</v>
      </c>
      <c r="Y51" s="17">
        <f t="shared" si="76"/>
        <v>0.79948770400000002</v>
      </c>
      <c r="Z51" s="18">
        <f t="shared" si="67"/>
        <v>4.522942252</v>
      </c>
      <c r="AA51" s="17">
        <f t="shared" si="68"/>
        <v>0.38313420999999998</v>
      </c>
      <c r="AB51" s="18">
        <f t="shared" si="69"/>
        <v>0.526846649</v>
      </c>
      <c r="AC51" s="17">
        <f t="shared" si="70"/>
        <v>2.3513931370000001</v>
      </c>
      <c r="AD51" s="18">
        <f t="shared" si="71"/>
        <v>7.4278734030000004</v>
      </c>
      <c r="AE51" s="17">
        <f t="shared" si="72"/>
        <v>0.10450841499999999</v>
      </c>
      <c r="AF51" s="18">
        <f t="shared" si="73"/>
        <v>0.54799019699999996</v>
      </c>
      <c r="AG51" s="17">
        <f t="shared" si="74"/>
        <v>0.57496359100000005</v>
      </c>
      <c r="AH51" s="18">
        <f t="shared" si="75"/>
        <v>1.4143373619999999</v>
      </c>
      <c r="AI51" s="19">
        <f t="shared" si="7"/>
        <v>2.4559015520000003</v>
      </c>
      <c r="AJ51" s="19">
        <f t="shared" si="8"/>
        <v>7.9758636000000003</v>
      </c>
    </row>
    <row r="52" spans="1:36" x14ac:dyDescent="0.2">
      <c r="A52" s="7" t="s">
        <v>4</v>
      </c>
      <c r="B52" s="15">
        <v>2010</v>
      </c>
      <c r="C52" s="16">
        <v>10.001564347826088</v>
      </c>
      <c r="D52" s="16">
        <v>77.842231666666663</v>
      </c>
      <c r="E52" s="16">
        <v>2.1692204347826087</v>
      </c>
      <c r="F52" s="16">
        <v>2.2409041666666671</v>
      </c>
      <c r="G52" s="16">
        <v>3.4042791304347837</v>
      </c>
      <c r="H52" s="16">
        <v>8.1698920833333339</v>
      </c>
      <c r="I52" s="16">
        <v>1.3170869565217389</v>
      </c>
      <c r="J52" s="16">
        <v>2.4250000000000003</v>
      </c>
      <c r="K52" s="16">
        <v>0.79439478260869567</v>
      </c>
      <c r="L52" s="16">
        <v>1.3043549999999999</v>
      </c>
      <c r="M52" s="15">
        <v>2010</v>
      </c>
      <c r="N52" s="12">
        <f t="shared" si="57"/>
        <v>10.001564347826088</v>
      </c>
      <c r="O52" s="12">
        <f t="shared" si="58"/>
        <v>67.840667318840573</v>
      </c>
      <c r="P52" s="12">
        <f t="shared" si="59"/>
        <v>2.1692204347826087</v>
      </c>
      <c r="Q52" s="12">
        <f t="shared" si="60"/>
        <v>7.168373188405841E-2</v>
      </c>
      <c r="R52" s="12">
        <f t="shared" si="61"/>
        <v>3.4042791304347837</v>
      </c>
      <c r="S52" s="12">
        <f t="shared" si="62"/>
        <v>4.7656129528985502</v>
      </c>
      <c r="T52" s="12">
        <f t="shared" si="63"/>
        <v>1.3170869565217389</v>
      </c>
      <c r="U52" s="12">
        <f t="shared" si="64"/>
        <v>1.1079130434782614</v>
      </c>
      <c r="V52" s="12">
        <f t="shared" si="65"/>
        <v>0.79439478260869567</v>
      </c>
      <c r="W52" s="12">
        <f t="shared" si="66"/>
        <v>0.50996021739130426</v>
      </c>
      <c r="Y52" s="17">
        <f t="shared" si="76"/>
        <v>0.79948770400000002</v>
      </c>
      <c r="Z52" s="18">
        <f t="shared" si="67"/>
        <v>4.522942252</v>
      </c>
      <c r="AA52" s="17">
        <f t="shared" si="68"/>
        <v>0.38313420999999998</v>
      </c>
      <c r="AB52" s="18">
        <f t="shared" si="69"/>
        <v>0.526846649</v>
      </c>
      <c r="AC52" s="17">
        <f t="shared" si="70"/>
        <v>2.3513931370000001</v>
      </c>
      <c r="AD52" s="18">
        <f t="shared" si="71"/>
        <v>7.4278734030000004</v>
      </c>
      <c r="AE52" s="17">
        <f t="shared" si="72"/>
        <v>0.10450841499999999</v>
      </c>
      <c r="AF52" s="18">
        <f t="shared" si="73"/>
        <v>0.54799019699999996</v>
      </c>
      <c r="AG52" s="17">
        <f t="shared" si="74"/>
        <v>0.57496359100000005</v>
      </c>
      <c r="AH52" s="18">
        <f t="shared" si="75"/>
        <v>1.4143373619999999</v>
      </c>
      <c r="AI52" s="19">
        <f t="shared" si="7"/>
        <v>2.4559015520000003</v>
      </c>
      <c r="AJ52" s="19">
        <f t="shared" si="8"/>
        <v>7.9758636000000003</v>
      </c>
    </row>
    <row r="53" spans="1:36" x14ac:dyDescent="0.2">
      <c r="A53" s="7" t="s">
        <v>4</v>
      </c>
      <c r="B53" s="15">
        <v>2011</v>
      </c>
      <c r="C53" s="16">
        <v>7.777418260869565</v>
      </c>
      <c r="D53" s="16">
        <v>88.649285833333309</v>
      </c>
      <c r="E53" s="16">
        <v>1.5901313043478258</v>
      </c>
      <c r="F53" s="16">
        <v>3.1409816666666672</v>
      </c>
      <c r="G53" s="16">
        <v>2.8768952173913043</v>
      </c>
      <c r="H53" s="16">
        <v>8.2431762499999994</v>
      </c>
      <c r="I53" s="16">
        <v>1.0764347826086953</v>
      </c>
      <c r="J53" s="16">
        <v>2.8790416666666663</v>
      </c>
      <c r="K53" s="16">
        <v>0.85102173913043455</v>
      </c>
      <c r="L53" s="16">
        <v>1.7492929166666669</v>
      </c>
      <c r="M53" s="15">
        <v>2011</v>
      </c>
      <c r="N53" s="12">
        <f t="shared" si="57"/>
        <v>7.777418260869565</v>
      </c>
      <c r="O53" s="12">
        <f t="shared" si="58"/>
        <v>80.871867572463742</v>
      </c>
      <c r="P53" s="12">
        <f t="shared" si="59"/>
        <v>1.5901313043478258</v>
      </c>
      <c r="Q53" s="12">
        <f t="shared" si="60"/>
        <v>1.5508503623188414</v>
      </c>
      <c r="R53" s="12">
        <f t="shared" si="61"/>
        <v>2.8768952173913043</v>
      </c>
      <c r="S53" s="12">
        <f t="shared" si="62"/>
        <v>5.3662810326086952</v>
      </c>
      <c r="T53" s="12">
        <f t="shared" si="63"/>
        <v>1.0764347826086953</v>
      </c>
      <c r="U53" s="12">
        <f t="shared" si="64"/>
        <v>1.802606884057971</v>
      </c>
      <c r="V53" s="12">
        <f t="shared" si="65"/>
        <v>0.85102173913043455</v>
      </c>
      <c r="W53" s="12">
        <f t="shared" si="66"/>
        <v>0.89827117753623231</v>
      </c>
      <c r="Y53" s="17">
        <f t="shared" si="76"/>
        <v>0.79948770400000002</v>
      </c>
      <c r="Z53" s="18">
        <f t="shared" si="67"/>
        <v>4.522942252</v>
      </c>
      <c r="AA53" s="17">
        <f t="shared" si="68"/>
        <v>0.38313420999999998</v>
      </c>
      <c r="AB53" s="18">
        <f t="shared" si="69"/>
        <v>0.526846649</v>
      </c>
      <c r="AC53" s="17">
        <f t="shared" si="70"/>
        <v>2.3513931370000001</v>
      </c>
      <c r="AD53" s="18">
        <f t="shared" si="71"/>
        <v>7.4278734030000004</v>
      </c>
      <c r="AE53" s="17">
        <f t="shared" si="72"/>
        <v>0.10450841499999999</v>
      </c>
      <c r="AF53" s="18">
        <f t="shared" si="73"/>
        <v>0.54799019699999996</v>
      </c>
      <c r="AG53" s="17">
        <f t="shared" si="74"/>
        <v>0.57496359100000005</v>
      </c>
      <c r="AH53" s="18">
        <f t="shared" si="75"/>
        <v>1.4143373619999999</v>
      </c>
      <c r="AI53" s="19">
        <f t="shared" si="7"/>
        <v>2.4559015520000003</v>
      </c>
      <c r="AJ53" s="19">
        <f t="shared" si="8"/>
        <v>7.9758636000000003</v>
      </c>
    </row>
    <row r="54" spans="1:36" x14ac:dyDescent="0.2">
      <c r="A54" s="7" t="s">
        <v>4</v>
      </c>
      <c r="B54" s="15">
        <v>2012</v>
      </c>
      <c r="C54" s="16">
        <v>9.3726773913043466</v>
      </c>
      <c r="D54" s="16">
        <v>57.924070833333339</v>
      </c>
      <c r="E54" s="16">
        <v>1.9137130434782612</v>
      </c>
      <c r="F54" s="16">
        <v>2.57579</v>
      </c>
      <c r="G54" s="16">
        <v>2.7926678260869564</v>
      </c>
      <c r="H54" s="16">
        <v>7.0945062499999993</v>
      </c>
      <c r="I54" s="16">
        <v>1.225086956521739</v>
      </c>
      <c r="J54" s="16">
        <v>2.3102500000000004</v>
      </c>
      <c r="K54" s="16">
        <v>0.96764869565217393</v>
      </c>
      <c r="L54" s="16">
        <v>1.9000575000000002</v>
      </c>
      <c r="M54" s="15">
        <v>2012</v>
      </c>
      <c r="N54" s="12">
        <f t="shared" si="57"/>
        <v>9.3726773913043466</v>
      </c>
      <c r="O54" s="12">
        <f t="shared" si="58"/>
        <v>48.551393442028996</v>
      </c>
      <c r="P54" s="12">
        <f t="shared" si="59"/>
        <v>1.9137130434782612</v>
      </c>
      <c r="Q54" s="12">
        <f t="shared" si="60"/>
        <v>0.66207695652173881</v>
      </c>
      <c r="R54" s="12">
        <f t="shared" si="61"/>
        <v>2.7926678260869564</v>
      </c>
      <c r="S54" s="12">
        <f t="shared" si="62"/>
        <v>4.3018384239130434</v>
      </c>
      <c r="T54" s="12">
        <f t="shared" si="63"/>
        <v>1.225086956521739</v>
      </c>
      <c r="U54" s="12">
        <f t="shared" si="64"/>
        <v>1.0851630434782613</v>
      </c>
      <c r="V54" s="12">
        <f t="shared" si="65"/>
        <v>0.96764869565217393</v>
      </c>
      <c r="W54" s="12">
        <f t="shared" si="66"/>
        <v>0.93240880434782625</v>
      </c>
      <c r="Y54" s="17">
        <f t="shared" si="76"/>
        <v>0.79948770400000002</v>
      </c>
      <c r="Z54" s="18">
        <f t="shared" si="67"/>
        <v>4.522942252</v>
      </c>
      <c r="AA54" s="17">
        <f t="shared" si="68"/>
        <v>0.38313420999999998</v>
      </c>
      <c r="AB54" s="18">
        <f t="shared" si="69"/>
        <v>0.526846649</v>
      </c>
      <c r="AC54" s="17">
        <f t="shared" si="70"/>
        <v>2.3513931370000001</v>
      </c>
      <c r="AD54" s="18">
        <f t="shared" si="71"/>
        <v>7.4278734030000004</v>
      </c>
      <c r="AE54" s="17">
        <f t="shared" si="72"/>
        <v>0.10450841499999999</v>
      </c>
      <c r="AF54" s="18">
        <f t="shared" si="73"/>
        <v>0.54799019699999996</v>
      </c>
      <c r="AG54" s="17">
        <f t="shared" si="74"/>
        <v>0.57496359100000005</v>
      </c>
      <c r="AH54" s="18">
        <f t="shared" si="75"/>
        <v>1.4143373619999999</v>
      </c>
      <c r="AI54" s="19">
        <f t="shared" si="7"/>
        <v>2.4559015520000003</v>
      </c>
      <c r="AJ54" s="19">
        <f t="shared" si="8"/>
        <v>7.9758636000000003</v>
      </c>
    </row>
    <row r="55" spans="1:36" x14ac:dyDescent="0.2">
      <c r="A55" s="7" t="s">
        <v>4</v>
      </c>
      <c r="B55" s="15">
        <v>2013</v>
      </c>
      <c r="C55" s="16">
        <v>8.0717682608695664</v>
      </c>
      <c r="D55" s="16">
        <v>44.640872500000008</v>
      </c>
      <c r="E55" s="16">
        <v>1.5873695652173914</v>
      </c>
      <c r="F55" s="16">
        <v>5.517220833333333</v>
      </c>
      <c r="G55" s="16">
        <v>2.2203539130434784</v>
      </c>
      <c r="H55" s="16">
        <v>5.6007020833333341</v>
      </c>
      <c r="I55" s="16">
        <v>0.93673913043478241</v>
      </c>
      <c r="J55" s="16">
        <v>2.1221666666666668</v>
      </c>
      <c r="K55" s="16">
        <v>0.75607304347826099</v>
      </c>
      <c r="L55" s="16">
        <v>1.26806</v>
      </c>
      <c r="M55" s="15">
        <v>2013</v>
      </c>
      <c r="N55" s="12">
        <f t="shared" si="57"/>
        <v>8.0717682608695664</v>
      </c>
      <c r="O55" s="12">
        <f t="shared" si="58"/>
        <v>36.569104239130439</v>
      </c>
      <c r="P55" s="12">
        <f t="shared" si="59"/>
        <v>1.5873695652173914</v>
      </c>
      <c r="Q55" s="12">
        <f t="shared" si="60"/>
        <v>3.9298512681159417</v>
      </c>
      <c r="R55" s="12">
        <f t="shared" si="61"/>
        <v>2.2203539130434784</v>
      </c>
      <c r="S55" s="12">
        <f t="shared" si="62"/>
        <v>3.3803481702898557</v>
      </c>
      <c r="T55" s="12">
        <f t="shared" si="63"/>
        <v>0.93673913043478241</v>
      </c>
      <c r="U55" s="12">
        <f t="shared" si="64"/>
        <v>1.1854275362318845</v>
      </c>
      <c r="V55" s="12">
        <f t="shared" si="65"/>
        <v>0.75607304347826099</v>
      </c>
      <c r="W55" s="12">
        <f t="shared" si="66"/>
        <v>0.51198695652173898</v>
      </c>
      <c r="Y55" s="17">
        <f t="shared" si="76"/>
        <v>0.79948770400000002</v>
      </c>
      <c r="Z55" s="18">
        <f t="shared" si="67"/>
        <v>4.522942252</v>
      </c>
      <c r="AA55" s="17">
        <f t="shared" si="68"/>
        <v>0.38313420999999998</v>
      </c>
      <c r="AB55" s="18">
        <f t="shared" si="69"/>
        <v>0.526846649</v>
      </c>
      <c r="AC55" s="17">
        <f t="shared" si="70"/>
        <v>2.3513931370000001</v>
      </c>
      <c r="AD55" s="18">
        <f t="shared" si="71"/>
        <v>7.4278734030000004</v>
      </c>
      <c r="AE55" s="17">
        <f t="shared" si="72"/>
        <v>0.10450841499999999</v>
      </c>
      <c r="AF55" s="18">
        <f t="shared" si="73"/>
        <v>0.54799019699999996</v>
      </c>
      <c r="AG55" s="17">
        <f t="shared" si="74"/>
        <v>0.57496359100000005</v>
      </c>
      <c r="AH55" s="18">
        <f t="shared" si="75"/>
        <v>1.4143373619999999</v>
      </c>
      <c r="AI55" s="19">
        <f t="shared" si="7"/>
        <v>2.4559015520000003</v>
      </c>
      <c r="AJ55" s="19">
        <f t="shared" si="8"/>
        <v>7.9758636000000003</v>
      </c>
    </row>
    <row r="56" spans="1:36" x14ac:dyDescent="0.2">
      <c r="A56" s="7" t="s">
        <v>4</v>
      </c>
      <c r="B56" s="15">
        <v>2014</v>
      </c>
      <c r="C56" s="16">
        <v>7.493131739130436</v>
      </c>
      <c r="D56" s="16">
        <v>45.469249999999995</v>
      </c>
      <c r="E56" s="16">
        <v>1.8611239130434782</v>
      </c>
      <c r="F56" s="16">
        <v>7.2938737500000004</v>
      </c>
      <c r="G56" s="16">
        <v>2.3603069565217396</v>
      </c>
      <c r="H56" s="16">
        <v>5.3740966666666665</v>
      </c>
      <c r="I56" s="16">
        <v>0.97000000000000008</v>
      </c>
      <c r="J56" s="16">
        <v>2.1243749999999997</v>
      </c>
      <c r="K56" s="16">
        <v>0.86530695652173895</v>
      </c>
      <c r="L56" s="16">
        <v>1.4914824999999998</v>
      </c>
      <c r="M56" s="15">
        <v>2014</v>
      </c>
      <c r="N56" s="12">
        <f t="shared" si="57"/>
        <v>7.493131739130436</v>
      </c>
      <c r="O56" s="12">
        <f t="shared" si="58"/>
        <v>37.976118260869562</v>
      </c>
      <c r="P56" s="12">
        <f t="shared" si="59"/>
        <v>1.8611239130434782</v>
      </c>
      <c r="Q56" s="12">
        <f t="shared" si="60"/>
        <v>5.4327498369565221</v>
      </c>
      <c r="R56" s="12">
        <f t="shared" si="61"/>
        <v>2.3603069565217396</v>
      </c>
      <c r="S56" s="12">
        <f t="shared" si="62"/>
        <v>3.0137897101449269</v>
      </c>
      <c r="T56" s="12">
        <f t="shared" si="63"/>
        <v>0.97000000000000008</v>
      </c>
      <c r="U56" s="12">
        <f t="shared" si="64"/>
        <v>1.1543749999999995</v>
      </c>
      <c r="V56" s="12">
        <f t="shared" si="65"/>
        <v>0.86530695652173895</v>
      </c>
      <c r="W56" s="12">
        <f t="shared" si="66"/>
        <v>0.62617554347826088</v>
      </c>
      <c r="Y56" s="17">
        <f t="shared" si="76"/>
        <v>0.79948770400000002</v>
      </c>
      <c r="Z56" s="18">
        <f t="shared" si="67"/>
        <v>4.522942252</v>
      </c>
      <c r="AA56" s="17">
        <f t="shared" si="68"/>
        <v>0.38313420999999998</v>
      </c>
      <c r="AB56" s="18">
        <f t="shared" si="69"/>
        <v>0.526846649</v>
      </c>
      <c r="AC56" s="17">
        <f t="shared" si="70"/>
        <v>2.3513931370000001</v>
      </c>
      <c r="AD56" s="18">
        <f t="shared" si="71"/>
        <v>7.4278734030000004</v>
      </c>
      <c r="AE56" s="17">
        <f t="shared" si="72"/>
        <v>0.10450841499999999</v>
      </c>
      <c r="AF56" s="18">
        <f t="shared" si="73"/>
        <v>0.54799019699999996</v>
      </c>
      <c r="AG56" s="17">
        <f t="shared" si="74"/>
        <v>0.57496359100000005</v>
      </c>
      <c r="AH56" s="18">
        <f t="shared" si="75"/>
        <v>1.4143373619999999</v>
      </c>
      <c r="AI56" s="19">
        <f t="shared" si="7"/>
        <v>2.4559015520000003</v>
      </c>
      <c r="AJ56" s="19">
        <f t="shared" si="8"/>
        <v>7.9758636000000003</v>
      </c>
    </row>
    <row r="57" spans="1:36" x14ac:dyDescent="0.2">
      <c r="A57" s="7" t="s">
        <v>4</v>
      </c>
      <c r="B57" s="15">
        <v>2015</v>
      </c>
      <c r="C57" s="16">
        <v>4.1303904347826093</v>
      </c>
      <c r="D57" s="16">
        <v>41.818208749999997</v>
      </c>
      <c r="E57" s="16">
        <v>0.81868956521739134</v>
      </c>
      <c r="F57" s="16">
        <v>4.7027270833333326</v>
      </c>
      <c r="G57" s="16">
        <v>1.8949099999999999</v>
      </c>
      <c r="H57" s="16">
        <v>7.0138841666666671</v>
      </c>
      <c r="I57" s="16">
        <v>0.5657695652173913</v>
      </c>
      <c r="J57" s="16">
        <v>2.1831958333333334</v>
      </c>
      <c r="K57" s="16">
        <v>0.77540130434782617</v>
      </c>
      <c r="L57" s="16">
        <v>1.8248033333333329</v>
      </c>
      <c r="M57" s="15">
        <v>2015</v>
      </c>
      <c r="N57" s="12">
        <f t="shared" si="57"/>
        <v>4.1303904347826093</v>
      </c>
      <c r="O57" s="12">
        <f t="shared" si="58"/>
        <v>37.687818315217385</v>
      </c>
      <c r="P57" s="12">
        <f t="shared" si="59"/>
        <v>0.81868956521739134</v>
      </c>
      <c r="Q57" s="12">
        <f t="shared" si="60"/>
        <v>3.8840375181159414</v>
      </c>
      <c r="R57" s="12">
        <f t="shared" si="61"/>
        <v>1.8949099999999999</v>
      </c>
      <c r="S57" s="12">
        <f t="shared" si="62"/>
        <v>5.1189741666666677</v>
      </c>
      <c r="T57" s="12">
        <f t="shared" si="63"/>
        <v>0.5657695652173913</v>
      </c>
      <c r="U57" s="12">
        <f t="shared" si="64"/>
        <v>1.6174262681159421</v>
      </c>
      <c r="V57" s="12">
        <f t="shared" si="65"/>
        <v>0.77540130434782617</v>
      </c>
      <c r="W57" s="12">
        <f t="shared" si="66"/>
        <v>1.0494020289855066</v>
      </c>
      <c r="Y57" s="17">
        <f t="shared" si="76"/>
        <v>0.79948770400000002</v>
      </c>
      <c r="Z57" s="18">
        <f t="shared" si="67"/>
        <v>4.522942252</v>
      </c>
      <c r="AA57" s="17">
        <f t="shared" si="68"/>
        <v>0.38313420999999998</v>
      </c>
      <c r="AB57" s="18">
        <f t="shared" si="69"/>
        <v>0.526846649</v>
      </c>
      <c r="AC57" s="17">
        <f t="shared" si="70"/>
        <v>2.3513931370000001</v>
      </c>
      <c r="AD57" s="18">
        <f t="shared" si="71"/>
        <v>7.4278734030000004</v>
      </c>
      <c r="AE57" s="17">
        <f t="shared" si="72"/>
        <v>0.10450841499999999</v>
      </c>
      <c r="AF57" s="18">
        <f t="shared" si="73"/>
        <v>0.54799019699999996</v>
      </c>
      <c r="AG57" s="17">
        <f t="shared" si="74"/>
        <v>0.57496359100000005</v>
      </c>
      <c r="AH57" s="18">
        <f t="shared" si="75"/>
        <v>1.4143373619999999</v>
      </c>
      <c r="AI57" s="19">
        <f t="shared" si="7"/>
        <v>2.4559015520000003</v>
      </c>
      <c r="AJ57" s="19">
        <f t="shared" si="8"/>
        <v>7.9758636000000003</v>
      </c>
    </row>
    <row r="58" spans="1:36" x14ac:dyDescent="0.2">
      <c r="A58" s="22" t="s">
        <v>4</v>
      </c>
      <c r="B58" s="15">
        <v>2016</v>
      </c>
      <c r="C58" s="16">
        <v>5.5702983333333336</v>
      </c>
      <c r="D58" s="16">
        <v>30.130916666666668</v>
      </c>
      <c r="E58" s="16">
        <v>1.3965408333333331</v>
      </c>
      <c r="F58" s="16">
        <v>6.3747195833333334</v>
      </c>
      <c r="G58" s="16">
        <v>2.0647495833333331</v>
      </c>
      <c r="H58" s="16">
        <v>5.2022991666666671</v>
      </c>
      <c r="I58" s="16">
        <v>0.66520000000000001</v>
      </c>
      <c r="J58" s="16">
        <v>1.7298458333333333</v>
      </c>
      <c r="K58" s="16">
        <v>0.77946749999999987</v>
      </c>
      <c r="L58" s="16">
        <v>1.9187120833333335</v>
      </c>
      <c r="M58" s="15">
        <v>2016</v>
      </c>
      <c r="N58" s="12">
        <f t="shared" si="57"/>
        <v>5.5702983333333336</v>
      </c>
      <c r="O58" s="12">
        <f t="shared" si="58"/>
        <v>24.560618333333334</v>
      </c>
      <c r="P58" s="12">
        <f t="shared" si="59"/>
        <v>1.3965408333333331</v>
      </c>
      <c r="Q58" s="12">
        <f t="shared" si="60"/>
        <v>4.9781787500000005</v>
      </c>
      <c r="R58" s="12">
        <f t="shared" si="61"/>
        <v>2.0647495833333331</v>
      </c>
      <c r="S58" s="12">
        <f t="shared" si="62"/>
        <v>3.137549583333334</v>
      </c>
      <c r="T58" s="12">
        <f t="shared" si="63"/>
        <v>0.66520000000000001</v>
      </c>
      <c r="U58" s="12">
        <f t="shared" si="64"/>
        <v>1.0646458333333333</v>
      </c>
      <c r="V58" s="12">
        <f t="shared" si="65"/>
        <v>0.77946749999999987</v>
      </c>
      <c r="W58" s="12">
        <f t="shared" si="66"/>
        <v>1.1392445833333338</v>
      </c>
      <c r="Y58" s="17">
        <f t="shared" si="76"/>
        <v>0.79948770400000002</v>
      </c>
      <c r="Z58" s="18">
        <f t="shared" si="67"/>
        <v>4.522942252</v>
      </c>
      <c r="AA58" s="17">
        <f t="shared" si="68"/>
        <v>0.38313420999999998</v>
      </c>
      <c r="AB58" s="18">
        <f t="shared" si="69"/>
        <v>0.526846649</v>
      </c>
      <c r="AC58" s="17">
        <f t="shared" si="70"/>
        <v>2.3513931370000001</v>
      </c>
      <c r="AD58" s="18">
        <f t="shared" si="71"/>
        <v>7.4278734030000004</v>
      </c>
      <c r="AE58" s="17">
        <f t="shared" si="72"/>
        <v>0.10450841499999999</v>
      </c>
      <c r="AF58" s="18">
        <f t="shared" si="73"/>
        <v>0.54799019699999996</v>
      </c>
      <c r="AG58" s="17">
        <f t="shared" si="74"/>
        <v>0.57496359100000005</v>
      </c>
      <c r="AH58" s="18">
        <f t="shared" si="75"/>
        <v>1.4143373619999999</v>
      </c>
      <c r="AI58" s="19">
        <f t="shared" ref="AI58" si="77">AC58+AE58</f>
        <v>2.4559015520000003</v>
      </c>
      <c r="AJ58" s="19">
        <f t="shared" ref="AJ58" si="78">AD58+AF58</f>
        <v>7.9758636000000003</v>
      </c>
    </row>
    <row r="59" spans="1:36" x14ac:dyDescent="0.2">
      <c r="A59" s="22" t="s">
        <v>4</v>
      </c>
      <c r="B59" s="15">
        <v>2017</v>
      </c>
      <c r="C59" s="16">
        <v>4.1533569565217396</v>
      </c>
      <c r="D59" s="16">
        <v>22.072182499999997</v>
      </c>
      <c r="E59" s="16">
        <v>1.3632365217391305</v>
      </c>
      <c r="F59" s="16">
        <v>8.4504008333333331</v>
      </c>
      <c r="G59" s="16">
        <v>2.1915878260869563</v>
      </c>
      <c r="H59" s="16">
        <v>6.7182720833333329</v>
      </c>
      <c r="I59" s="16">
        <v>0.77623478260869572</v>
      </c>
      <c r="J59" s="16">
        <v>2.4042250000000007</v>
      </c>
      <c r="K59" s="16">
        <v>0.80806173913043489</v>
      </c>
      <c r="L59" s="16">
        <v>1.7919375000000002</v>
      </c>
      <c r="M59" s="15">
        <v>2017</v>
      </c>
      <c r="N59" s="12">
        <f t="shared" si="57"/>
        <v>4.1533569565217396</v>
      </c>
      <c r="O59" s="12">
        <f t="shared" si="58"/>
        <v>17.918825543478256</v>
      </c>
      <c r="P59" s="12">
        <f t="shared" si="59"/>
        <v>1.3632365217391305</v>
      </c>
      <c r="Q59" s="12">
        <f t="shared" si="60"/>
        <v>7.0871643115942025</v>
      </c>
      <c r="R59" s="12">
        <f t="shared" si="61"/>
        <v>2.1915878260869563</v>
      </c>
      <c r="S59" s="12">
        <f t="shared" si="62"/>
        <v>4.5266842572463766</v>
      </c>
      <c r="T59" s="12">
        <f t="shared" si="63"/>
        <v>0.77623478260869572</v>
      </c>
      <c r="U59" s="12">
        <f t="shared" si="64"/>
        <v>1.627990217391305</v>
      </c>
      <c r="V59" s="12">
        <f t="shared" si="65"/>
        <v>0.80806173913043489</v>
      </c>
      <c r="W59" s="12">
        <f t="shared" si="66"/>
        <v>0.9838757608695653</v>
      </c>
      <c r="Y59" s="17">
        <f t="shared" si="76"/>
        <v>0.79948770400000002</v>
      </c>
      <c r="Z59" s="18">
        <f t="shared" si="67"/>
        <v>4.522942252</v>
      </c>
      <c r="AA59" s="17">
        <f t="shared" si="68"/>
        <v>0.38313420999999998</v>
      </c>
      <c r="AB59" s="18">
        <f t="shared" si="69"/>
        <v>0.526846649</v>
      </c>
      <c r="AC59" s="17">
        <f t="shared" si="70"/>
        <v>2.3513931370000001</v>
      </c>
      <c r="AD59" s="18">
        <f t="shared" si="71"/>
        <v>7.4278734030000004</v>
      </c>
      <c r="AE59" s="17">
        <f t="shared" si="72"/>
        <v>0.10450841499999999</v>
      </c>
      <c r="AF59" s="18">
        <f t="shared" si="73"/>
        <v>0.54799019699999996</v>
      </c>
      <c r="AG59" s="17">
        <f t="shared" si="74"/>
        <v>0.57496359100000005</v>
      </c>
      <c r="AH59" s="18">
        <f t="shared" si="75"/>
        <v>1.4143373619999999</v>
      </c>
      <c r="AI59" s="19">
        <f t="shared" ref="AI59:AI61" si="79">AC59+AE59</f>
        <v>2.4559015520000003</v>
      </c>
      <c r="AJ59" s="19">
        <f t="shared" ref="AJ59:AJ61" si="80">AD59+AF59</f>
        <v>7.9758636000000003</v>
      </c>
    </row>
    <row r="60" spans="1:36" x14ac:dyDescent="0.2">
      <c r="A60" s="22" t="s">
        <v>4</v>
      </c>
      <c r="B60" s="15">
        <v>2018</v>
      </c>
      <c r="C60" s="16">
        <v>3.3867121739130428</v>
      </c>
      <c r="D60" s="16">
        <v>26.264938749999999</v>
      </c>
      <c r="E60" s="16">
        <v>1.1409134782608696</v>
      </c>
      <c r="F60" s="16">
        <v>8.9697787499999979</v>
      </c>
      <c r="G60" s="16">
        <v>1.5782239130434781</v>
      </c>
      <c r="H60" s="16">
        <v>6.2840708333333319</v>
      </c>
      <c r="I60" s="16">
        <v>0.64398695652173921</v>
      </c>
      <c r="J60" s="16">
        <v>2.6593124999999995</v>
      </c>
      <c r="K60" s="16">
        <v>0.67775869565217384</v>
      </c>
      <c r="L60" s="16">
        <v>1.7891883333333334</v>
      </c>
      <c r="M60" s="15">
        <v>2018</v>
      </c>
      <c r="N60" s="23">
        <f t="shared" si="57"/>
        <v>3.3867121739130428</v>
      </c>
      <c r="O60" s="23">
        <f t="shared" si="58"/>
        <v>22.878226576086956</v>
      </c>
      <c r="P60" s="23">
        <f t="shared" si="59"/>
        <v>1.1409134782608696</v>
      </c>
      <c r="Q60" s="23">
        <f t="shared" si="60"/>
        <v>7.8288652717391285</v>
      </c>
      <c r="R60" s="23">
        <f t="shared" si="61"/>
        <v>1.5782239130434781</v>
      </c>
      <c r="S60" s="23">
        <f t="shared" si="62"/>
        <v>4.7058469202898543</v>
      </c>
      <c r="T60" s="23">
        <f t="shared" si="63"/>
        <v>0.64398695652173921</v>
      </c>
      <c r="U60" s="23">
        <f t="shared" si="64"/>
        <v>2.0153255434782604</v>
      </c>
      <c r="V60" s="23">
        <f t="shared" si="65"/>
        <v>0.67775869565217384</v>
      </c>
      <c r="W60" s="23">
        <f t="shared" si="66"/>
        <v>1.1114296376811597</v>
      </c>
      <c r="X60" s="22"/>
      <c r="Y60" s="17">
        <f t="shared" si="76"/>
        <v>0.79948770400000002</v>
      </c>
      <c r="Z60" s="17">
        <f t="shared" si="67"/>
        <v>4.522942252</v>
      </c>
      <c r="AA60" s="17">
        <f t="shared" si="68"/>
        <v>0.38313420999999998</v>
      </c>
      <c r="AB60" s="17">
        <f t="shared" si="69"/>
        <v>0.526846649</v>
      </c>
      <c r="AC60" s="17">
        <f t="shared" si="70"/>
        <v>2.3513931370000001</v>
      </c>
      <c r="AD60" s="17">
        <f t="shared" si="71"/>
        <v>7.4278734030000004</v>
      </c>
      <c r="AE60" s="17">
        <f t="shared" si="72"/>
        <v>0.10450841499999999</v>
      </c>
      <c r="AF60" s="17">
        <f t="shared" si="73"/>
        <v>0.54799019699999996</v>
      </c>
      <c r="AG60" s="17">
        <f t="shared" si="74"/>
        <v>0.57496359100000005</v>
      </c>
      <c r="AH60" s="17">
        <f t="shared" si="75"/>
        <v>1.4143373619999999</v>
      </c>
      <c r="AI60" s="19">
        <f t="shared" si="79"/>
        <v>2.4559015520000003</v>
      </c>
      <c r="AJ60" s="19">
        <f t="shared" si="80"/>
        <v>7.9758636000000003</v>
      </c>
    </row>
    <row r="61" spans="1:36" ht="12" thickBot="1" x14ac:dyDescent="0.25">
      <c r="A61" s="4" t="s">
        <v>4</v>
      </c>
      <c r="B61" s="5">
        <v>2019</v>
      </c>
      <c r="C61" s="24">
        <v>4.0729999999999995</v>
      </c>
      <c r="D61" s="24">
        <v>26.99758090909091</v>
      </c>
      <c r="E61" s="24">
        <v>1.2365057142857143</v>
      </c>
      <c r="F61" s="24">
        <v>5.464412272727273</v>
      </c>
      <c r="G61" s="24">
        <v>1.7521552380952381</v>
      </c>
      <c r="H61" s="24">
        <v>6.1638531818181832</v>
      </c>
      <c r="I61" s="24">
        <v>0.90728095238095197</v>
      </c>
      <c r="J61" s="24">
        <v>2.1831590909090908</v>
      </c>
      <c r="K61" s="24">
        <v>0.45159428571428573</v>
      </c>
      <c r="L61" s="24">
        <v>1.5735377272727271</v>
      </c>
      <c r="M61" s="5">
        <v>2019</v>
      </c>
      <c r="N61" s="25">
        <f t="shared" si="57"/>
        <v>4.0729999999999995</v>
      </c>
      <c r="O61" s="25">
        <f t="shared" si="58"/>
        <v>22.92458090909091</v>
      </c>
      <c r="P61" s="25">
        <f t="shared" si="59"/>
        <v>1.2365057142857143</v>
      </c>
      <c r="Q61" s="25">
        <f t="shared" si="60"/>
        <v>4.2279065584415587</v>
      </c>
      <c r="R61" s="25">
        <f t="shared" si="61"/>
        <v>1.7521552380952381</v>
      </c>
      <c r="S61" s="25">
        <f t="shared" si="62"/>
        <v>4.4116979437229453</v>
      </c>
      <c r="T61" s="25">
        <f t="shared" si="63"/>
        <v>0.90728095238095197</v>
      </c>
      <c r="U61" s="25">
        <f t="shared" si="64"/>
        <v>1.2758781385281388</v>
      </c>
      <c r="V61" s="25">
        <f t="shared" si="65"/>
        <v>0.45159428571428573</v>
      </c>
      <c r="W61" s="25">
        <f t="shared" si="66"/>
        <v>1.1219434415584413</v>
      </c>
      <c r="X61" s="4"/>
      <c r="Y61" s="20">
        <f t="shared" si="76"/>
        <v>0.79948770400000002</v>
      </c>
      <c r="Z61" s="20">
        <f t="shared" si="67"/>
        <v>4.522942252</v>
      </c>
      <c r="AA61" s="20">
        <f t="shared" si="68"/>
        <v>0.38313420999999998</v>
      </c>
      <c r="AB61" s="20">
        <f t="shared" si="69"/>
        <v>0.526846649</v>
      </c>
      <c r="AC61" s="20">
        <f t="shared" si="70"/>
        <v>2.3513931370000001</v>
      </c>
      <c r="AD61" s="20">
        <f t="shared" si="71"/>
        <v>7.4278734030000004</v>
      </c>
      <c r="AE61" s="20">
        <f t="shared" si="72"/>
        <v>0.10450841499999999</v>
      </c>
      <c r="AF61" s="20">
        <f t="shared" si="73"/>
        <v>0.54799019699999996</v>
      </c>
      <c r="AG61" s="20">
        <f t="shared" si="74"/>
        <v>0.57496359100000005</v>
      </c>
      <c r="AH61" s="20">
        <f t="shared" si="75"/>
        <v>1.4143373619999999</v>
      </c>
      <c r="AI61" s="21">
        <f t="shared" si="79"/>
        <v>2.4559015520000003</v>
      </c>
      <c r="AJ61" s="21">
        <f t="shared" si="80"/>
        <v>7.9758636000000003</v>
      </c>
    </row>
    <row r="62" spans="1:36" x14ac:dyDescent="0.2">
      <c r="A62" s="22" t="s">
        <v>5</v>
      </c>
      <c r="B62" s="15">
        <v>2000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5">
        <v>2000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Y62" s="17">
        <f>'RHIII metrics NATURAL DATA (2)'!B7</f>
        <v>0.67050328299999995</v>
      </c>
      <c r="Z62" s="17">
        <f>'RHIII metrics NATURAL DATA (2)'!C7</f>
        <v>4.7588009309999997</v>
      </c>
      <c r="AA62" s="17">
        <f>'RHIII metrics NATURAL DATA (2)'!D7</f>
        <v>0.35432903199999999</v>
      </c>
      <c r="AB62" s="17">
        <f>'RHIII metrics NATURAL DATA (2)'!E7</f>
        <v>1.104932386</v>
      </c>
      <c r="AC62" s="17">
        <f>'RHIII metrics NATURAL DATA (2)'!F7</f>
        <v>1.611547565</v>
      </c>
      <c r="AD62" s="17">
        <f>'RHIII metrics NATURAL DATA (2)'!G7</f>
        <v>7.9256933390000004</v>
      </c>
      <c r="AE62" s="17">
        <f>'RHIII metrics NATURAL DATA (2)'!H7</f>
        <v>8.1976704999999997E-2</v>
      </c>
      <c r="AF62" s="17">
        <f>'RHIII metrics NATURAL DATA (2)'!I7</f>
        <v>0.75762173099999996</v>
      </c>
      <c r="AG62" s="17">
        <f>'RHIII metrics NATURAL DATA (2)'!J7</f>
        <v>0.63134084700000004</v>
      </c>
      <c r="AH62" s="17">
        <f>'RHIII metrics NATURAL DATA (2)'!K7</f>
        <v>2.066758278</v>
      </c>
      <c r="AI62" s="19">
        <f t="shared" si="7"/>
        <v>1.6935242699999999</v>
      </c>
      <c r="AJ62" s="19">
        <f t="shared" si="8"/>
        <v>8.6833150700000008</v>
      </c>
    </row>
    <row r="63" spans="1:36" x14ac:dyDescent="0.2">
      <c r="A63" s="22" t="s">
        <v>5</v>
      </c>
      <c r="B63" s="15">
        <v>2001</v>
      </c>
      <c r="C63" s="16">
        <v>6.4642527272727284</v>
      </c>
      <c r="D63" s="16">
        <v>78.294413478260878</v>
      </c>
      <c r="E63" s="16">
        <v>1.1260695454545455</v>
      </c>
      <c r="F63" s="16">
        <v>3.0569991304347828</v>
      </c>
      <c r="G63" s="16">
        <v>2.1295340909090905</v>
      </c>
      <c r="H63" s="16">
        <v>9.186655217391305</v>
      </c>
      <c r="I63" s="16">
        <v>0.86890909090909085</v>
      </c>
      <c r="J63" s="16">
        <v>3.7370869565217393</v>
      </c>
      <c r="K63" s="16">
        <v>1.1306009090909088</v>
      </c>
      <c r="L63" s="16">
        <v>2.4170404347826091</v>
      </c>
      <c r="M63" s="15">
        <v>2001</v>
      </c>
      <c r="N63" s="12">
        <f t="shared" ref="N63:N81" si="81">C63</f>
        <v>6.4642527272727284</v>
      </c>
      <c r="O63" s="12">
        <f t="shared" ref="O63:O81" si="82">ABS(D63-C63)</f>
        <v>71.830160750988156</v>
      </c>
      <c r="P63" s="12">
        <f t="shared" ref="P63:P81" si="83">E63</f>
        <v>1.1260695454545455</v>
      </c>
      <c r="Q63" s="12">
        <f t="shared" ref="Q63:Q81" si="84">ABS(F63-E63)</f>
        <v>1.9309295849802373</v>
      </c>
      <c r="R63" s="12">
        <f t="shared" ref="R63:R81" si="85">G63</f>
        <v>2.1295340909090905</v>
      </c>
      <c r="S63" s="12">
        <f t="shared" ref="S63:S81" si="86">ABS(H63-G63)</f>
        <v>7.0571211264822145</v>
      </c>
      <c r="T63" s="12">
        <f t="shared" ref="T63:T81" si="87">I63</f>
        <v>0.86890909090909085</v>
      </c>
      <c r="U63" s="12">
        <f t="shared" ref="U63:U81" si="88">ABS(J63-I63)</f>
        <v>2.8681778656126484</v>
      </c>
      <c r="V63" s="12">
        <f t="shared" ref="V63:V81" si="89">K63</f>
        <v>1.1306009090909088</v>
      </c>
      <c r="W63" s="12">
        <f t="shared" ref="W63:W81" si="90">ABS(L63-K63)</f>
        <v>1.2864395256917003</v>
      </c>
      <c r="X63" s="22"/>
      <c r="Y63" s="17">
        <f>Y62</f>
        <v>0.67050328299999995</v>
      </c>
      <c r="Z63" s="17">
        <f t="shared" ref="Z63:Z81" si="91">Z62</f>
        <v>4.7588009309999997</v>
      </c>
      <c r="AA63" s="17">
        <f t="shared" ref="AA63:AA81" si="92">AA62</f>
        <v>0.35432903199999999</v>
      </c>
      <c r="AB63" s="17">
        <f t="shared" ref="AB63:AB81" si="93">AB62</f>
        <v>1.104932386</v>
      </c>
      <c r="AC63" s="17">
        <f t="shared" ref="AC63:AC81" si="94">AC62</f>
        <v>1.611547565</v>
      </c>
      <c r="AD63" s="17">
        <f t="shared" ref="AD63:AD81" si="95">AD62</f>
        <v>7.9256933390000004</v>
      </c>
      <c r="AE63" s="17">
        <f t="shared" ref="AE63:AE81" si="96">AE62</f>
        <v>8.1976704999999997E-2</v>
      </c>
      <c r="AF63" s="17">
        <f t="shared" ref="AF63:AF81" si="97">AF62</f>
        <v>0.75762173099999996</v>
      </c>
      <c r="AG63" s="17">
        <f t="shared" ref="AG63:AG81" si="98">AG62</f>
        <v>0.63134084700000004</v>
      </c>
      <c r="AH63" s="17">
        <f t="shared" ref="AH63:AH81" si="99">AH62</f>
        <v>2.066758278</v>
      </c>
      <c r="AI63" s="19">
        <f t="shared" si="7"/>
        <v>1.6935242699999999</v>
      </c>
      <c r="AJ63" s="19">
        <f t="shared" si="8"/>
        <v>8.6833150700000008</v>
      </c>
    </row>
    <row r="64" spans="1:36" x14ac:dyDescent="0.2">
      <c r="A64" s="22" t="s">
        <v>5</v>
      </c>
      <c r="B64" s="15">
        <v>2002</v>
      </c>
      <c r="C64" s="16">
        <v>5.96299347826087</v>
      </c>
      <c r="D64" s="16">
        <v>100.17928208333332</v>
      </c>
      <c r="E64" s="16">
        <v>1.031421304347826</v>
      </c>
      <c r="F64" s="16">
        <v>2.4723324999999998</v>
      </c>
      <c r="G64" s="16">
        <v>2.0080521739130428</v>
      </c>
      <c r="H64" s="16">
        <v>10.727685833333332</v>
      </c>
      <c r="I64" s="16">
        <v>0.83556521739130429</v>
      </c>
      <c r="J64" s="16">
        <v>3.7306250000000003</v>
      </c>
      <c r="K64" s="16">
        <v>0.68542956521739129</v>
      </c>
      <c r="L64" s="16">
        <v>2.0905475</v>
      </c>
      <c r="M64" s="15">
        <v>2002</v>
      </c>
      <c r="N64" s="12">
        <f t="shared" si="81"/>
        <v>5.96299347826087</v>
      </c>
      <c r="O64" s="12">
        <f t="shared" si="82"/>
        <v>94.21628860507245</v>
      </c>
      <c r="P64" s="12">
        <f t="shared" si="83"/>
        <v>1.031421304347826</v>
      </c>
      <c r="Q64" s="12">
        <f t="shared" si="84"/>
        <v>1.4409111956521738</v>
      </c>
      <c r="R64" s="12">
        <f t="shared" si="85"/>
        <v>2.0080521739130428</v>
      </c>
      <c r="S64" s="12">
        <f t="shared" si="86"/>
        <v>8.719633659420289</v>
      </c>
      <c r="T64" s="12">
        <f t="shared" si="87"/>
        <v>0.83556521739130429</v>
      </c>
      <c r="U64" s="12">
        <f t="shared" si="88"/>
        <v>2.8950597826086959</v>
      </c>
      <c r="V64" s="12">
        <f t="shared" si="89"/>
        <v>0.68542956521739129</v>
      </c>
      <c r="W64" s="12">
        <f t="shared" si="90"/>
        <v>1.4051179347826088</v>
      </c>
      <c r="X64" s="22"/>
      <c r="Y64" s="17">
        <f t="shared" ref="Y64:Y81" si="100">Y63</f>
        <v>0.67050328299999995</v>
      </c>
      <c r="Z64" s="18">
        <f t="shared" si="91"/>
        <v>4.7588009309999997</v>
      </c>
      <c r="AA64" s="17">
        <f t="shared" si="92"/>
        <v>0.35432903199999999</v>
      </c>
      <c r="AB64" s="18">
        <f t="shared" si="93"/>
        <v>1.104932386</v>
      </c>
      <c r="AC64" s="17">
        <f t="shared" si="94"/>
        <v>1.611547565</v>
      </c>
      <c r="AD64" s="18">
        <f t="shared" si="95"/>
        <v>7.9256933390000004</v>
      </c>
      <c r="AE64" s="17">
        <f t="shared" si="96"/>
        <v>8.1976704999999997E-2</v>
      </c>
      <c r="AF64" s="18">
        <f t="shared" si="97"/>
        <v>0.75762173099999996</v>
      </c>
      <c r="AG64" s="17">
        <f t="shared" si="98"/>
        <v>0.63134084700000004</v>
      </c>
      <c r="AH64" s="18">
        <f t="shared" si="99"/>
        <v>2.066758278</v>
      </c>
      <c r="AI64" s="19">
        <f t="shared" si="7"/>
        <v>1.6935242699999999</v>
      </c>
      <c r="AJ64" s="19">
        <f t="shared" si="8"/>
        <v>8.6833150700000008</v>
      </c>
    </row>
    <row r="65" spans="1:36" x14ac:dyDescent="0.2">
      <c r="A65" s="22" t="s">
        <v>5</v>
      </c>
      <c r="B65" s="15">
        <v>2003</v>
      </c>
      <c r="C65" s="16">
        <v>4.8104904347826087</v>
      </c>
      <c r="D65" s="16">
        <v>58.134488333333337</v>
      </c>
      <c r="E65" s="16">
        <v>0.69380086956521747</v>
      </c>
      <c r="F65" s="16">
        <v>2.5495550000000002</v>
      </c>
      <c r="G65" s="16">
        <v>1.8575808695652176</v>
      </c>
      <c r="H65" s="16">
        <v>10.547783333333333</v>
      </c>
      <c r="I65" s="16">
        <v>0.81660869565217409</v>
      </c>
      <c r="J65" s="16">
        <v>3.6372500000000003</v>
      </c>
      <c r="K65" s="16">
        <v>0.96180956521739136</v>
      </c>
      <c r="L65" s="16">
        <v>2.6762774999999999</v>
      </c>
      <c r="M65" s="15">
        <v>2003</v>
      </c>
      <c r="N65" s="12">
        <f t="shared" si="81"/>
        <v>4.8104904347826087</v>
      </c>
      <c r="O65" s="12">
        <f t="shared" si="82"/>
        <v>53.323997898550729</v>
      </c>
      <c r="P65" s="12">
        <f t="shared" si="83"/>
        <v>0.69380086956521747</v>
      </c>
      <c r="Q65" s="12">
        <f t="shared" si="84"/>
        <v>1.8557541304347827</v>
      </c>
      <c r="R65" s="12">
        <f t="shared" si="85"/>
        <v>1.8575808695652176</v>
      </c>
      <c r="S65" s="12">
        <f t="shared" si="86"/>
        <v>8.6902024637681166</v>
      </c>
      <c r="T65" s="12">
        <f t="shared" si="87"/>
        <v>0.81660869565217409</v>
      </c>
      <c r="U65" s="12">
        <f t="shared" si="88"/>
        <v>2.8206413043478262</v>
      </c>
      <c r="V65" s="12">
        <f t="shared" si="89"/>
        <v>0.96180956521739136</v>
      </c>
      <c r="W65" s="12">
        <f t="shared" si="90"/>
        <v>1.7144679347826086</v>
      </c>
      <c r="X65" s="22"/>
      <c r="Y65" s="17">
        <f t="shared" si="100"/>
        <v>0.67050328299999995</v>
      </c>
      <c r="Z65" s="18">
        <f t="shared" si="91"/>
        <v>4.7588009309999997</v>
      </c>
      <c r="AA65" s="17">
        <f t="shared" si="92"/>
        <v>0.35432903199999999</v>
      </c>
      <c r="AB65" s="18">
        <f t="shared" si="93"/>
        <v>1.104932386</v>
      </c>
      <c r="AC65" s="17">
        <f t="shared" si="94"/>
        <v>1.611547565</v>
      </c>
      <c r="AD65" s="18">
        <f t="shared" si="95"/>
        <v>7.9256933390000004</v>
      </c>
      <c r="AE65" s="17">
        <f t="shared" si="96"/>
        <v>8.1976704999999997E-2</v>
      </c>
      <c r="AF65" s="18">
        <f t="shared" si="97"/>
        <v>0.75762173099999996</v>
      </c>
      <c r="AG65" s="17">
        <f t="shared" si="98"/>
        <v>0.63134084700000004</v>
      </c>
      <c r="AH65" s="18">
        <f t="shared" si="99"/>
        <v>2.066758278</v>
      </c>
      <c r="AI65" s="19">
        <f t="shared" si="7"/>
        <v>1.6935242699999999</v>
      </c>
      <c r="AJ65" s="19">
        <f t="shared" si="8"/>
        <v>8.6833150700000008</v>
      </c>
    </row>
    <row r="66" spans="1:36" x14ac:dyDescent="0.2">
      <c r="A66" s="22" t="s">
        <v>5</v>
      </c>
      <c r="B66" s="15">
        <v>2004</v>
      </c>
      <c r="C66" s="16">
        <v>5.8230613043478243</v>
      </c>
      <c r="D66" s="16">
        <v>65.794810416666664</v>
      </c>
      <c r="E66" s="16">
        <v>0.88624391304347816</v>
      </c>
      <c r="F66" s="16">
        <v>2.8332199999999994</v>
      </c>
      <c r="G66" s="16">
        <v>2.0355691304347827</v>
      </c>
      <c r="H66" s="16">
        <v>9.8118354166666659</v>
      </c>
      <c r="I66" s="16">
        <v>0.78256521739130425</v>
      </c>
      <c r="J66" s="16">
        <v>3.3510416666666667</v>
      </c>
      <c r="K66" s="16">
        <v>0.78483695652173913</v>
      </c>
      <c r="L66" s="16">
        <v>2.1133225000000002</v>
      </c>
      <c r="M66" s="15">
        <v>2004</v>
      </c>
      <c r="N66" s="12">
        <f t="shared" si="81"/>
        <v>5.8230613043478243</v>
      </c>
      <c r="O66" s="12">
        <f t="shared" si="82"/>
        <v>59.97174911231884</v>
      </c>
      <c r="P66" s="12">
        <f t="shared" si="83"/>
        <v>0.88624391304347816</v>
      </c>
      <c r="Q66" s="12">
        <f t="shared" si="84"/>
        <v>1.9469760869565214</v>
      </c>
      <c r="R66" s="12">
        <f t="shared" si="85"/>
        <v>2.0355691304347827</v>
      </c>
      <c r="S66" s="12">
        <f t="shared" si="86"/>
        <v>7.7762662862318832</v>
      </c>
      <c r="T66" s="12">
        <f t="shared" si="87"/>
        <v>0.78256521739130425</v>
      </c>
      <c r="U66" s="12">
        <f t="shared" si="88"/>
        <v>2.5684764492753622</v>
      </c>
      <c r="V66" s="12">
        <f t="shared" si="89"/>
        <v>0.78483695652173913</v>
      </c>
      <c r="W66" s="12">
        <f t="shared" si="90"/>
        <v>1.3284855434782612</v>
      </c>
      <c r="X66" s="22"/>
      <c r="Y66" s="17">
        <f t="shared" si="100"/>
        <v>0.67050328299999995</v>
      </c>
      <c r="Z66" s="18">
        <f t="shared" si="91"/>
        <v>4.7588009309999997</v>
      </c>
      <c r="AA66" s="17">
        <f t="shared" si="92"/>
        <v>0.35432903199999999</v>
      </c>
      <c r="AB66" s="18">
        <f t="shared" si="93"/>
        <v>1.104932386</v>
      </c>
      <c r="AC66" s="17">
        <f t="shared" si="94"/>
        <v>1.611547565</v>
      </c>
      <c r="AD66" s="18">
        <f t="shared" si="95"/>
        <v>7.9256933390000004</v>
      </c>
      <c r="AE66" s="17">
        <f t="shared" si="96"/>
        <v>8.1976704999999997E-2</v>
      </c>
      <c r="AF66" s="18">
        <f t="shared" si="97"/>
        <v>0.75762173099999996</v>
      </c>
      <c r="AG66" s="17">
        <f t="shared" si="98"/>
        <v>0.63134084700000004</v>
      </c>
      <c r="AH66" s="18">
        <f t="shared" si="99"/>
        <v>2.066758278</v>
      </c>
      <c r="AI66" s="19">
        <f t="shared" si="7"/>
        <v>1.6935242699999999</v>
      </c>
      <c r="AJ66" s="19">
        <f t="shared" si="8"/>
        <v>8.6833150700000008</v>
      </c>
    </row>
    <row r="67" spans="1:36" x14ac:dyDescent="0.2">
      <c r="A67" s="22" t="s">
        <v>5</v>
      </c>
      <c r="B67" s="15">
        <v>2005</v>
      </c>
      <c r="C67" s="16">
        <v>4.9605677272727284</v>
      </c>
      <c r="D67" s="16">
        <v>59.098099999999988</v>
      </c>
      <c r="E67" s="16">
        <v>0.79579727272727285</v>
      </c>
      <c r="F67" s="16">
        <v>1.348344347826087</v>
      </c>
      <c r="G67" s="16">
        <v>1.5667718181818182</v>
      </c>
      <c r="H67" s="16">
        <v>7.357862608695652</v>
      </c>
      <c r="I67" s="16">
        <v>0.74950000000000017</v>
      </c>
      <c r="J67" s="16">
        <v>3.2399130434782615</v>
      </c>
      <c r="K67" s="16">
        <v>0.60816636363636356</v>
      </c>
      <c r="L67" s="16">
        <v>1.8590660869565216</v>
      </c>
      <c r="M67" s="15">
        <v>2005</v>
      </c>
      <c r="N67" s="12">
        <f t="shared" si="81"/>
        <v>4.9605677272727284</v>
      </c>
      <c r="O67" s="12">
        <f t="shared" si="82"/>
        <v>54.137532272727256</v>
      </c>
      <c r="P67" s="12">
        <f t="shared" si="83"/>
        <v>0.79579727272727285</v>
      </c>
      <c r="Q67" s="12">
        <f t="shared" si="84"/>
        <v>0.55254707509881418</v>
      </c>
      <c r="R67" s="12">
        <f t="shared" si="85"/>
        <v>1.5667718181818182</v>
      </c>
      <c r="S67" s="12">
        <f t="shared" si="86"/>
        <v>5.7910907905138336</v>
      </c>
      <c r="T67" s="12">
        <f t="shared" si="87"/>
        <v>0.74950000000000017</v>
      </c>
      <c r="U67" s="12">
        <f t="shared" si="88"/>
        <v>2.4904130434782612</v>
      </c>
      <c r="V67" s="12">
        <f t="shared" si="89"/>
        <v>0.60816636363636356</v>
      </c>
      <c r="W67" s="12">
        <f t="shared" si="90"/>
        <v>1.250899723320158</v>
      </c>
      <c r="X67" s="22"/>
      <c r="Y67" s="17">
        <f t="shared" si="100"/>
        <v>0.67050328299999995</v>
      </c>
      <c r="Z67" s="18">
        <f t="shared" si="91"/>
        <v>4.7588009309999997</v>
      </c>
      <c r="AA67" s="17">
        <f t="shared" si="92"/>
        <v>0.35432903199999999</v>
      </c>
      <c r="AB67" s="18">
        <f t="shared" si="93"/>
        <v>1.104932386</v>
      </c>
      <c r="AC67" s="17">
        <f t="shared" si="94"/>
        <v>1.611547565</v>
      </c>
      <c r="AD67" s="18">
        <f t="shared" si="95"/>
        <v>7.9256933390000004</v>
      </c>
      <c r="AE67" s="17">
        <f t="shared" si="96"/>
        <v>8.1976704999999997E-2</v>
      </c>
      <c r="AF67" s="18">
        <f t="shared" si="97"/>
        <v>0.75762173099999996</v>
      </c>
      <c r="AG67" s="17">
        <f t="shared" si="98"/>
        <v>0.63134084700000004</v>
      </c>
      <c r="AH67" s="18">
        <f t="shared" si="99"/>
        <v>2.066758278</v>
      </c>
      <c r="AI67" s="19">
        <f t="shared" si="7"/>
        <v>1.6935242699999999</v>
      </c>
      <c r="AJ67" s="19">
        <f t="shared" si="8"/>
        <v>8.6833150700000008</v>
      </c>
    </row>
    <row r="68" spans="1:36" x14ac:dyDescent="0.2">
      <c r="A68" s="22" t="s">
        <v>5</v>
      </c>
      <c r="B68" s="15">
        <v>2006</v>
      </c>
      <c r="C68" s="16">
        <v>4.736077083333333</v>
      </c>
      <c r="D68" s="16">
        <v>60.001978750000013</v>
      </c>
      <c r="E68" s="16">
        <v>0.41883874999999998</v>
      </c>
      <c r="F68" s="16">
        <v>1.9603575</v>
      </c>
      <c r="G68" s="16">
        <v>1.5972699999999997</v>
      </c>
      <c r="H68" s="16">
        <v>6.4616291666666674</v>
      </c>
      <c r="I68" s="16">
        <v>0.66825000000000012</v>
      </c>
      <c r="J68" s="16">
        <v>2.8348749999999998</v>
      </c>
      <c r="K68" s="16">
        <v>0.74032749999999992</v>
      </c>
      <c r="L68" s="16">
        <v>2.2354824999999994</v>
      </c>
      <c r="M68" s="15">
        <v>2006</v>
      </c>
      <c r="N68" s="12">
        <f t="shared" si="81"/>
        <v>4.736077083333333</v>
      </c>
      <c r="O68" s="12">
        <f t="shared" si="82"/>
        <v>55.265901666666679</v>
      </c>
      <c r="P68" s="12">
        <f t="shared" si="83"/>
        <v>0.41883874999999998</v>
      </c>
      <c r="Q68" s="12">
        <f t="shared" si="84"/>
        <v>1.54151875</v>
      </c>
      <c r="R68" s="12">
        <f t="shared" si="85"/>
        <v>1.5972699999999997</v>
      </c>
      <c r="S68" s="12">
        <f t="shared" si="86"/>
        <v>4.8643591666666675</v>
      </c>
      <c r="T68" s="12">
        <f t="shared" si="87"/>
        <v>0.66825000000000012</v>
      </c>
      <c r="U68" s="12">
        <f t="shared" si="88"/>
        <v>2.1666249999999998</v>
      </c>
      <c r="V68" s="12">
        <f t="shared" si="89"/>
        <v>0.74032749999999992</v>
      </c>
      <c r="W68" s="12">
        <f t="shared" si="90"/>
        <v>1.4951549999999996</v>
      </c>
      <c r="X68" s="22"/>
      <c r="Y68" s="17">
        <f t="shared" si="100"/>
        <v>0.67050328299999995</v>
      </c>
      <c r="Z68" s="18">
        <f t="shared" si="91"/>
        <v>4.7588009309999997</v>
      </c>
      <c r="AA68" s="17">
        <f t="shared" si="92"/>
        <v>0.35432903199999999</v>
      </c>
      <c r="AB68" s="18">
        <f t="shared" si="93"/>
        <v>1.104932386</v>
      </c>
      <c r="AC68" s="17">
        <f t="shared" si="94"/>
        <v>1.611547565</v>
      </c>
      <c r="AD68" s="18">
        <f t="shared" si="95"/>
        <v>7.9256933390000004</v>
      </c>
      <c r="AE68" s="17">
        <f t="shared" si="96"/>
        <v>8.1976704999999997E-2</v>
      </c>
      <c r="AF68" s="18">
        <f t="shared" si="97"/>
        <v>0.75762173099999996</v>
      </c>
      <c r="AG68" s="17">
        <f t="shared" si="98"/>
        <v>0.63134084700000004</v>
      </c>
      <c r="AH68" s="18">
        <f t="shared" si="99"/>
        <v>2.066758278</v>
      </c>
      <c r="AI68" s="19">
        <f t="shared" si="7"/>
        <v>1.6935242699999999</v>
      </c>
      <c r="AJ68" s="19">
        <f t="shared" si="8"/>
        <v>8.6833150700000008</v>
      </c>
    </row>
    <row r="69" spans="1:36" x14ac:dyDescent="0.2">
      <c r="A69" s="22" t="s">
        <v>5</v>
      </c>
      <c r="B69" s="15">
        <v>2007</v>
      </c>
      <c r="C69" s="16">
        <v>5.2079386363636386</v>
      </c>
      <c r="D69" s="16">
        <v>58.939062608695643</v>
      </c>
      <c r="E69" s="16">
        <v>0.64495409090909084</v>
      </c>
      <c r="F69" s="16">
        <v>1.6375952173913044</v>
      </c>
      <c r="G69" s="16">
        <v>1.4721895454545453</v>
      </c>
      <c r="H69" s="16">
        <v>10.512607826086953</v>
      </c>
      <c r="I69" s="16">
        <v>0.68590909090909102</v>
      </c>
      <c r="J69" s="16">
        <v>3.44895652173913</v>
      </c>
      <c r="K69" s="16">
        <v>0.70000636363636359</v>
      </c>
      <c r="L69" s="16">
        <v>2.4657104347826091</v>
      </c>
      <c r="M69" s="15">
        <v>2007</v>
      </c>
      <c r="N69" s="12">
        <f t="shared" si="81"/>
        <v>5.2079386363636386</v>
      </c>
      <c r="O69" s="12">
        <f t="shared" si="82"/>
        <v>53.731123972332007</v>
      </c>
      <c r="P69" s="12">
        <f t="shared" si="83"/>
        <v>0.64495409090909084</v>
      </c>
      <c r="Q69" s="12">
        <f t="shared" si="84"/>
        <v>0.99264112648221359</v>
      </c>
      <c r="R69" s="12">
        <f t="shared" si="85"/>
        <v>1.4721895454545453</v>
      </c>
      <c r="S69" s="12">
        <f t="shared" si="86"/>
        <v>9.0404182806324069</v>
      </c>
      <c r="T69" s="12">
        <f t="shared" si="87"/>
        <v>0.68590909090909102</v>
      </c>
      <c r="U69" s="12">
        <f t="shared" si="88"/>
        <v>2.763047430830039</v>
      </c>
      <c r="V69" s="12">
        <f t="shared" si="89"/>
        <v>0.70000636363636359</v>
      </c>
      <c r="W69" s="12">
        <f t="shared" si="90"/>
        <v>1.7657040711462455</v>
      </c>
      <c r="X69" s="22"/>
      <c r="Y69" s="17">
        <f t="shared" si="100"/>
        <v>0.67050328299999995</v>
      </c>
      <c r="Z69" s="18">
        <f t="shared" si="91"/>
        <v>4.7588009309999997</v>
      </c>
      <c r="AA69" s="17">
        <f t="shared" si="92"/>
        <v>0.35432903199999999</v>
      </c>
      <c r="AB69" s="18">
        <f t="shared" si="93"/>
        <v>1.104932386</v>
      </c>
      <c r="AC69" s="17">
        <f t="shared" si="94"/>
        <v>1.611547565</v>
      </c>
      <c r="AD69" s="18">
        <f t="shared" si="95"/>
        <v>7.9256933390000004</v>
      </c>
      <c r="AE69" s="17">
        <f t="shared" si="96"/>
        <v>8.1976704999999997E-2</v>
      </c>
      <c r="AF69" s="18">
        <f t="shared" si="97"/>
        <v>0.75762173099999996</v>
      </c>
      <c r="AG69" s="17">
        <f t="shared" si="98"/>
        <v>0.63134084700000004</v>
      </c>
      <c r="AH69" s="18">
        <f t="shared" si="99"/>
        <v>2.066758278</v>
      </c>
      <c r="AI69" s="19">
        <f t="shared" si="7"/>
        <v>1.6935242699999999</v>
      </c>
      <c r="AJ69" s="19">
        <f t="shared" si="8"/>
        <v>8.6833150700000008</v>
      </c>
    </row>
    <row r="70" spans="1:36" x14ac:dyDescent="0.2">
      <c r="A70" s="22" t="s">
        <v>5</v>
      </c>
      <c r="B70" s="15">
        <v>2008</v>
      </c>
      <c r="C70" s="16">
        <v>4.1777340909090901</v>
      </c>
      <c r="D70" s="16">
        <v>30.204443181818181</v>
      </c>
      <c r="E70" s="16">
        <v>0.57287999999999994</v>
      </c>
      <c r="F70" s="16">
        <v>1.1744463636363638</v>
      </c>
      <c r="G70" s="16">
        <v>1.4414172727272729</v>
      </c>
      <c r="H70" s="16">
        <v>5.4478018181818184</v>
      </c>
      <c r="I70" s="16">
        <v>0.47090909090909089</v>
      </c>
      <c r="J70" s="16">
        <v>1.8137727272727275</v>
      </c>
      <c r="K70" s="16">
        <v>0.76009727272727268</v>
      </c>
      <c r="L70" s="16">
        <v>1.4153072727272729</v>
      </c>
      <c r="M70" s="15">
        <v>2008</v>
      </c>
      <c r="N70" s="12">
        <f t="shared" si="81"/>
        <v>4.1777340909090901</v>
      </c>
      <c r="O70" s="12">
        <f t="shared" si="82"/>
        <v>26.02670909090909</v>
      </c>
      <c r="P70" s="12">
        <f t="shared" si="83"/>
        <v>0.57287999999999994</v>
      </c>
      <c r="Q70" s="12">
        <f t="shared" si="84"/>
        <v>0.60156636363636384</v>
      </c>
      <c r="R70" s="12">
        <f t="shared" si="85"/>
        <v>1.4414172727272729</v>
      </c>
      <c r="S70" s="12">
        <f t="shared" si="86"/>
        <v>4.0063845454545453</v>
      </c>
      <c r="T70" s="12">
        <f t="shared" si="87"/>
        <v>0.47090909090909089</v>
      </c>
      <c r="U70" s="12">
        <f t="shared" si="88"/>
        <v>1.3428636363636366</v>
      </c>
      <c r="V70" s="12">
        <f t="shared" si="89"/>
        <v>0.76009727272727268</v>
      </c>
      <c r="W70" s="12">
        <f t="shared" si="90"/>
        <v>0.65521000000000018</v>
      </c>
      <c r="X70" s="22"/>
      <c r="Y70" s="17">
        <f t="shared" si="100"/>
        <v>0.67050328299999995</v>
      </c>
      <c r="Z70" s="18">
        <f t="shared" si="91"/>
        <v>4.7588009309999997</v>
      </c>
      <c r="AA70" s="17">
        <f t="shared" si="92"/>
        <v>0.35432903199999999</v>
      </c>
      <c r="AB70" s="18">
        <f t="shared" si="93"/>
        <v>1.104932386</v>
      </c>
      <c r="AC70" s="17">
        <f t="shared" si="94"/>
        <v>1.611547565</v>
      </c>
      <c r="AD70" s="18">
        <f t="shared" si="95"/>
        <v>7.9256933390000004</v>
      </c>
      <c r="AE70" s="17">
        <f t="shared" si="96"/>
        <v>8.1976704999999997E-2</v>
      </c>
      <c r="AF70" s="18">
        <f t="shared" si="97"/>
        <v>0.75762173099999996</v>
      </c>
      <c r="AG70" s="17">
        <f t="shared" si="98"/>
        <v>0.63134084700000004</v>
      </c>
      <c r="AH70" s="18">
        <f t="shared" si="99"/>
        <v>2.066758278</v>
      </c>
      <c r="AI70" s="19">
        <f t="shared" si="7"/>
        <v>1.6935242699999999</v>
      </c>
      <c r="AJ70" s="19">
        <f t="shared" si="8"/>
        <v>8.6833150700000008</v>
      </c>
    </row>
    <row r="71" spans="1:36" x14ac:dyDescent="0.2">
      <c r="A71" s="22" t="s">
        <v>5</v>
      </c>
      <c r="B71" s="15">
        <v>2009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5">
        <v>2009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22"/>
      <c r="Y71" s="17">
        <f t="shared" si="100"/>
        <v>0.67050328299999995</v>
      </c>
      <c r="Z71" s="18">
        <f t="shared" si="91"/>
        <v>4.7588009309999997</v>
      </c>
      <c r="AA71" s="17">
        <f t="shared" si="92"/>
        <v>0.35432903199999999</v>
      </c>
      <c r="AB71" s="18">
        <f t="shared" si="93"/>
        <v>1.104932386</v>
      </c>
      <c r="AC71" s="17">
        <f t="shared" si="94"/>
        <v>1.611547565</v>
      </c>
      <c r="AD71" s="18">
        <f t="shared" si="95"/>
        <v>7.9256933390000004</v>
      </c>
      <c r="AE71" s="17">
        <f t="shared" si="96"/>
        <v>8.1976704999999997E-2</v>
      </c>
      <c r="AF71" s="18">
        <f t="shared" si="97"/>
        <v>0.75762173099999996</v>
      </c>
      <c r="AG71" s="17">
        <f t="shared" si="98"/>
        <v>0.63134084700000004</v>
      </c>
      <c r="AH71" s="18">
        <f t="shared" si="99"/>
        <v>2.066758278</v>
      </c>
      <c r="AI71" s="19">
        <f t="shared" si="7"/>
        <v>1.6935242699999999</v>
      </c>
      <c r="AJ71" s="19">
        <f t="shared" si="8"/>
        <v>8.6833150700000008</v>
      </c>
    </row>
    <row r="72" spans="1:36" x14ac:dyDescent="0.2">
      <c r="A72" s="22" t="s">
        <v>5</v>
      </c>
      <c r="B72" s="15">
        <v>2010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5">
        <v>2010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22"/>
      <c r="Y72" s="17">
        <f t="shared" si="100"/>
        <v>0.67050328299999995</v>
      </c>
      <c r="Z72" s="18">
        <f t="shared" si="91"/>
        <v>4.7588009309999997</v>
      </c>
      <c r="AA72" s="17">
        <f t="shared" si="92"/>
        <v>0.35432903199999999</v>
      </c>
      <c r="AB72" s="18">
        <f t="shared" si="93"/>
        <v>1.104932386</v>
      </c>
      <c r="AC72" s="17">
        <f t="shared" si="94"/>
        <v>1.611547565</v>
      </c>
      <c r="AD72" s="18">
        <f t="shared" si="95"/>
        <v>7.9256933390000004</v>
      </c>
      <c r="AE72" s="17">
        <f t="shared" si="96"/>
        <v>8.1976704999999997E-2</v>
      </c>
      <c r="AF72" s="18">
        <f t="shared" si="97"/>
        <v>0.75762173099999996</v>
      </c>
      <c r="AG72" s="17">
        <f t="shared" si="98"/>
        <v>0.63134084700000004</v>
      </c>
      <c r="AH72" s="18">
        <f t="shared" si="99"/>
        <v>2.066758278</v>
      </c>
      <c r="AI72" s="19">
        <f t="shared" si="7"/>
        <v>1.6935242699999999</v>
      </c>
      <c r="AJ72" s="19">
        <f t="shared" si="8"/>
        <v>8.6833150700000008</v>
      </c>
    </row>
    <row r="73" spans="1:36" x14ac:dyDescent="0.2">
      <c r="A73" s="22" t="s">
        <v>5</v>
      </c>
      <c r="B73" s="15">
        <v>2011</v>
      </c>
      <c r="C73" s="16">
        <v>3.9854928571428565</v>
      </c>
      <c r="D73" s="16">
        <v>34.710073181818181</v>
      </c>
      <c r="E73" s="16">
        <v>0.68283809523809524</v>
      </c>
      <c r="F73" s="16">
        <v>2.2661099999999998</v>
      </c>
      <c r="G73" s="16">
        <v>1.636424761904762</v>
      </c>
      <c r="H73" s="16">
        <v>8.1632004545454571</v>
      </c>
      <c r="I73" s="16">
        <v>0.53676190476190477</v>
      </c>
      <c r="J73" s="16">
        <v>2.4865454545454546</v>
      </c>
      <c r="K73" s="16">
        <v>0.85268190476190475</v>
      </c>
      <c r="L73" s="16">
        <v>1.8617900000000001</v>
      </c>
      <c r="M73" s="15">
        <v>2011</v>
      </c>
      <c r="N73" s="12">
        <f t="shared" si="81"/>
        <v>3.9854928571428565</v>
      </c>
      <c r="O73" s="12">
        <f t="shared" si="82"/>
        <v>30.724580324675326</v>
      </c>
      <c r="P73" s="12">
        <f t="shared" si="83"/>
        <v>0.68283809523809524</v>
      </c>
      <c r="Q73" s="12">
        <f t="shared" si="84"/>
        <v>1.5832719047619046</v>
      </c>
      <c r="R73" s="12">
        <f t="shared" si="85"/>
        <v>1.636424761904762</v>
      </c>
      <c r="S73" s="12">
        <f t="shared" si="86"/>
        <v>6.5267756926406948</v>
      </c>
      <c r="T73" s="12">
        <f t="shared" si="87"/>
        <v>0.53676190476190477</v>
      </c>
      <c r="U73" s="12">
        <f t="shared" si="88"/>
        <v>1.9497835497835498</v>
      </c>
      <c r="V73" s="12">
        <f t="shared" si="89"/>
        <v>0.85268190476190475</v>
      </c>
      <c r="W73" s="12">
        <f t="shared" si="90"/>
        <v>1.0091080952380953</v>
      </c>
      <c r="X73" s="22"/>
      <c r="Y73" s="17">
        <f t="shared" si="100"/>
        <v>0.67050328299999995</v>
      </c>
      <c r="Z73" s="18">
        <f t="shared" si="91"/>
        <v>4.7588009309999997</v>
      </c>
      <c r="AA73" s="17">
        <f t="shared" si="92"/>
        <v>0.35432903199999999</v>
      </c>
      <c r="AB73" s="18">
        <f t="shared" si="93"/>
        <v>1.104932386</v>
      </c>
      <c r="AC73" s="17">
        <f t="shared" si="94"/>
        <v>1.611547565</v>
      </c>
      <c r="AD73" s="18">
        <f t="shared" si="95"/>
        <v>7.9256933390000004</v>
      </c>
      <c r="AE73" s="17">
        <f t="shared" si="96"/>
        <v>8.1976704999999997E-2</v>
      </c>
      <c r="AF73" s="18">
        <f t="shared" si="97"/>
        <v>0.75762173099999996</v>
      </c>
      <c r="AG73" s="17">
        <f t="shared" si="98"/>
        <v>0.63134084700000004</v>
      </c>
      <c r="AH73" s="18">
        <f t="shared" si="99"/>
        <v>2.066758278</v>
      </c>
      <c r="AI73" s="19">
        <f t="shared" si="7"/>
        <v>1.6935242699999999</v>
      </c>
      <c r="AJ73" s="19">
        <f t="shared" si="8"/>
        <v>8.6833150700000008</v>
      </c>
    </row>
    <row r="74" spans="1:36" x14ac:dyDescent="0.2">
      <c r="A74" s="22" t="s">
        <v>5</v>
      </c>
      <c r="B74" s="15">
        <v>2012</v>
      </c>
      <c r="C74" s="16">
        <v>3.5132954545454549</v>
      </c>
      <c r="D74" s="16">
        <v>22.56501347826087</v>
      </c>
      <c r="E74" s="16">
        <v>0.67475045454545457</v>
      </c>
      <c r="F74" s="16">
        <v>1.5173969565217396</v>
      </c>
      <c r="G74" s="16">
        <v>1.4011836363636361</v>
      </c>
      <c r="H74" s="16">
        <v>6.835774782608695</v>
      </c>
      <c r="I74" s="16">
        <v>0.49490909090909091</v>
      </c>
      <c r="J74" s="16">
        <v>1.9919999999999995</v>
      </c>
      <c r="K74" s="16">
        <v>0.61345636363636358</v>
      </c>
      <c r="L74" s="16">
        <v>2.1838391304347833</v>
      </c>
      <c r="M74" s="15">
        <v>2012</v>
      </c>
      <c r="N74" s="12">
        <f t="shared" si="81"/>
        <v>3.5132954545454549</v>
      </c>
      <c r="O74" s="12">
        <f t="shared" si="82"/>
        <v>19.051718023715416</v>
      </c>
      <c r="P74" s="12">
        <f t="shared" si="83"/>
        <v>0.67475045454545457</v>
      </c>
      <c r="Q74" s="12">
        <f t="shared" si="84"/>
        <v>0.84264650197628499</v>
      </c>
      <c r="R74" s="12">
        <f t="shared" si="85"/>
        <v>1.4011836363636361</v>
      </c>
      <c r="S74" s="12">
        <f t="shared" si="86"/>
        <v>5.4345911462450589</v>
      </c>
      <c r="T74" s="12">
        <f t="shared" si="87"/>
        <v>0.49490909090909091</v>
      </c>
      <c r="U74" s="12">
        <f t="shared" si="88"/>
        <v>1.4970909090909086</v>
      </c>
      <c r="V74" s="12">
        <f t="shared" si="89"/>
        <v>0.61345636363636358</v>
      </c>
      <c r="W74" s="12">
        <f t="shared" si="90"/>
        <v>1.5703827667984198</v>
      </c>
      <c r="X74" s="22"/>
      <c r="Y74" s="17">
        <f t="shared" si="100"/>
        <v>0.67050328299999995</v>
      </c>
      <c r="Z74" s="18">
        <f t="shared" si="91"/>
        <v>4.7588009309999997</v>
      </c>
      <c r="AA74" s="17">
        <f t="shared" si="92"/>
        <v>0.35432903199999999</v>
      </c>
      <c r="AB74" s="18">
        <f t="shared" si="93"/>
        <v>1.104932386</v>
      </c>
      <c r="AC74" s="17">
        <f t="shared" si="94"/>
        <v>1.611547565</v>
      </c>
      <c r="AD74" s="18">
        <f t="shared" si="95"/>
        <v>7.9256933390000004</v>
      </c>
      <c r="AE74" s="17">
        <f t="shared" si="96"/>
        <v>8.1976704999999997E-2</v>
      </c>
      <c r="AF74" s="18">
        <f t="shared" si="97"/>
        <v>0.75762173099999996</v>
      </c>
      <c r="AG74" s="17">
        <f t="shared" si="98"/>
        <v>0.63134084700000004</v>
      </c>
      <c r="AH74" s="18">
        <f t="shared" si="99"/>
        <v>2.066758278</v>
      </c>
      <c r="AI74" s="19">
        <f t="shared" si="7"/>
        <v>1.6935242699999999</v>
      </c>
      <c r="AJ74" s="19">
        <f t="shared" si="8"/>
        <v>8.6833150700000008</v>
      </c>
    </row>
    <row r="75" spans="1:36" x14ac:dyDescent="0.2">
      <c r="A75" s="22" t="s">
        <v>5</v>
      </c>
      <c r="B75" s="15">
        <v>2013</v>
      </c>
      <c r="C75" s="16">
        <v>3.5432945454545459</v>
      </c>
      <c r="D75" s="16">
        <v>19.886761304347825</v>
      </c>
      <c r="E75" s="16">
        <v>0.50985681818181827</v>
      </c>
      <c r="F75" s="16">
        <v>2.9072756521739138</v>
      </c>
      <c r="G75" s="16">
        <v>0.95237454545454525</v>
      </c>
      <c r="H75" s="16">
        <v>4.9679339130434785</v>
      </c>
      <c r="I75" s="16">
        <v>0.30527272727272731</v>
      </c>
      <c r="J75" s="16">
        <v>1.6316086956521743</v>
      </c>
      <c r="K75" s="16">
        <v>0.66138272727272718</v>
      </c>
      <c r="L75" s="16">
        <v>1.7136921739130435</v>
      </c>
      <c r="M75" s="15">
        <v>2013</v>
      </c>
      <c r="N75" s="12">
        <f t="shared" si="81"/>
        <v>3.5432945454545459</v>
      </c>
      <c r="O75" s="12">
        <f t="shared" si="82"/>
        <v>16.343466758893278</v>
      </c>
      <c r="P75" s="12">
        <f t="shared" si="83"/>
        <v>0.50985681818181827</v>
      </c>
      <c r="Q75" s="12">
        <f t="shared" si="84"/>
        <v>2.3974188339920954</v>
      </c>
      <c r="R75" s="12">
        <f t="shared" si="85"/>
        <v>0.95237454545454525</v>
      </c>
      <c r="S75" s="12">
        <f t="shared" si="86"/>
        <v>4.0155593675889332</v>
      </c>
      <c r="T75" s="12">
        <f t="shared" si="87"/>
        <v>0.30527272727272731</v>
      </c>
      <c r="U75" s="12">
        <f t="shared" si="88"/>
        <v>1.3263359683794469</v>
      </c>
      <c r="V75" s="12">
        <f t="shared" si="89"/>
        <v>0.66138272727272718</v>
      </c>
      <c r="W75" s="12">
        <f t="shared" si="90"/>
        <v>1.0523094466403164</v>
      </c>
      <c r="X75" s="22"/>
      <c r="Y75" s="17">
        <f t="shared" si="100"/>
        <v>0.67050328299999995</v>
      </c>
      <c r="Z75" s="18">
        <f t="shared" si="91"/>
        <v>4.7588009309999997</v>
      </c>
      <c r="AA75" s="17">
        <f t="shared" si="92"/>
        <v>0.35432903199999999</v>
      </c>
      <c r="AB75" s="18">
        <f t="shared" si="93"/>
        <v>1.104932386</v>
      </c>
      <c r="AC75" s="17">
        <f t="shared" si="94"/>
        <v>1.611547565</v>
      </c>
      <c r="AD75" s="18">
        <f t="shared" si="95"/>
        <v>7.9256933390000004</v>
      </c>
      <c r="AE75" s="17">
        <f t="shared" si="96"/>
        <v>8.1976704999999997E-2</v>
      </c>
      <c r="AF75" s="18">
        <f t="shared" si="97"/>
        <v>0.75762173099999996</v>
      </c>
      <c r="AG75" s="17">
        <f t="shared" si="98"/>
        <v>0.63134084700000004</v>
      </c>
      <c r="AH75" s="18">
        <f t="shared" si="99"/>
        <v>2.066758278</v>
      </c>
      <c r="AI75" s="19">
        <f t="shared" si="7"/>
        <v>1.6935242699999999</v>
      </c>
      <c r="AJ75" s="19">
        <f t="shared" si="8"/>
        <v>8.6833150700000008</v>
      </c>
    </row>
    <row r="76" spans="1:36" x14ac:dyDescent="0.2">
      <c r="A76" s="22" t="s">
        <v>5</v>
      </c>
      <c r="B76" s="15">
        <v>2014</v>
      </c>
      <c r="C76" s="16">
        <v>3.9498534782608705</v>
      </c>
      <c r="D76" s="16">
        <v>25.391799130434787</v>
      </c>
      <c r="E76" s="16">
        <v>0.61053999999999997</v>
      </c>
      <c r="F76" s="16">
        <v>2.4168952173913043</v>
      </c>
      <c r="G76" s="16">
        <v>1.3963221739130434</v>
      </c>
      <c r="H76" s="16">
        <v>5.0875513043478264</v>
      </c>
      <c r="I76" s="16">
        <v>0.48152173913043483</v>
      </c>
      <c r="J76" s="16">
        <v>1.7146521739130434</v>
      </c>
      <c r="K76" s="16">
        <v>0.48968086956521734</v>
      </c>
      <c r="L76" s="16">
        <v>1.7690243478260872</v>
      </c>
      <c r="M76" s="15">
        <v>2014</v>
      </c>
      <c r="N76" s="12">
        <f t="shared" si="81"/>
        <v>3.9498534782608705</v>
      </c>
      <c r="O76" s="12">
        <f t="shared" si="82"/>
        <v>21.441945652173917</v>
      </c>
      <c r="P76" s="12">
        <f t="shared" si="83"/>
        <v>0.61053999999999997</v>
      </c>
      <c r="Q76" s="12">
        <f t="shared" si="84"/>
        <v>1.8063552173913044</v>
      </c>
      <c r="R76" s="12">
        <f t="shared" si="85"/>
        <v>1.3963221739130434</v>
      </c>
      <c r="S76" s="12">
        <f t="shared" si="86"/>
        <v>3.6912291304347828</v>
      </c>
      <c r="T76" s="12">
        <f t="shared" si="87"/>
        <v>0.48152173913043483</v>
      </c>
      <c r="U76" s="12">
        <f t="shared" si="88"/>
        <v>1.2331304347826086</v>
      </c>
      <c r="V76" s="12">
        <f t="shared" si="89"/>
        <v>0.48968086956521734</v>
      </c>
      <c r="W76" s="12">
        <f t="shared" si="90"/>
        <v>1.2793434782608699</v>
      </c>
      <c r="X76" s="22"/>
      <c r="Y76" s="17">
        <f t="shared" si="100"/>
        <v>0.67050328299999995</v>
      </c>
      <c r="Z76" s="18">
        <f t="shared" si="91"/>
        <v>4.7588009309999997</v>
      </c>
      <c r="AA76" s="17">
        <f t="shared" si="92"/>
        <v>0.35432903199999999</v>
      </c>
      <c r="AB76" s="18">
        <f t="shared" si="93"/>
        <v>1.104932386</v>
      </c>
      <c r="AC76" s="17">
        <f t="shared" si="94"/>
        <v>1.611547565</v>
      </c>
      <c r="AD76" s="18">
        <f t="shared" si="95"/>
        <v>7.9256933390000004</v>
      </c>
      <c r="AE76" s="17">
        <f t="shared" si="96"/>
        <v>8.1976704999999997E-2</v>
      </c>
      <c r="AF76" s="18">
        <f t="shared" si="97"/>
        <v>0.75762173099999996</v>
      </c>
      <c r="AG76" s="17">
        <f t="shared" si="98"/>
        <v>0.63134084700000004</v>
      </c>
      <c r="AH76" s="18">
        <f t="shared" si="99"/>
        <v>2.066758278</v>
      </c>
      <c r="AI76" s="19">
        <f t="shared" ref="AI76:AI151" si="101">AC76+AE76</f>
        <v>1.6935242699999999</v>
      </c>
      <c r="AJ76" s="19">
        <f t="shared" ref="AJ76:AJ151" si="102">AD76+AF76</f>
        <v>8.6833150700000008</v>
      </c>
    </row>
    <row r="77" spans="1:36" x14ac:dyDescent="0.2">
      <c r="A77" s="22" t="s">
        <v>5</v>
      </c>
      <c r="B77" s="15">
        <v>2015</v>
      </c>
      <c r="C77" s="16">
        <v>2.6692819047619047</v>
      </c>
      <c r="D77" s="16">
        <v>20.160181363636365</v>
      </c>
      <c r="E77" s="16">
        <v>0.51477714285714282</v>
      </c>
      <c r="F77" s="16">
        <v>3.4500213636363628</v>
      </c>
      <c r="G77" s="16">
        <v>1.4270442857142855</v>
      </c>
      <c r="H77" s="16">
        <v>6.4735131818181806</v>
      </c>
      <c r="I77" s="16">
        <v>0.26174761904761901</v>
      </c>
      <c r="J77" s="16">
        <v>1.8759954545454542</v>
      </c>
      <c r="K77" s="16">
        <v>0.50169142857142845</v>
      </c>
      <c r="L77" s="16">
        <v>1.4265945454545452</v>
      </c>
      <c r="M77" s="15">
        <v>2015</v>
      </c>
      <c r="N77" s="12">
        <f t="shared" si="81"/>
        <v>2.6692819047619047</v>
      </c>
      <c r="O77" s="12">
        <f t="shared" si="82"/>
        <v>17.490899458874459</v>
      </c>
      <c r="P77" s="12">
        <f t="shared" si="83"/>
        <v>0.51477714285714282</v>
      </c>
      <c r="Q77" s="12">
        <f t="shared" si="84"/>
        <v>2.9352442207792198</v>
      </c>
      <c r="R77" s="12">
        <f t="shared" si="85"/>
        <v>1.4270442857142855</v>
      </c>
      <c r="S77" s="12">
        <f t="shared" si="86"/>
        <v>5.046468896103895</v>
      </c>
      <c r="T77" s="12">
        <f t="shared" si="87"/>
        <v>0.26174761904761901</v>
      </c>
      <c r="U77" s="12">
        <f t="shared" si="88"/>
        <v>1.6142478354978351</v>
      </c>
      <c r="V77" s="12">
        <f t="shared" si="89"/>
        <v>0.50169142857142845</v>
      </c>
      <c r="W77" s="12">
        <f t="shared" si="90"/>
        <v>0.92490311688311677</v>
      </c>
      <c r="X77" s="22"/>
      <c r="Y77" s="17">
        <f t="shared" si="100"/>
        <v>0.67050328299999995</v>
      </c>
      <c r="Z77" s="18">
        <f t="shared" si="91"/>
        <v>4.7588009309999997</v>
      </c>
      <c r="AA77" s="17">
        <f t="shared" si="92"/>
        <v>0.35432903199999999</v>
      </c>
      <c r="AB77" s="18">
        <f t="shared" si="93"/>
        <v>1.104932386</v>
      </c>
      <c r="AC77" s="17">
        <f t="shared" si="94"/>
        <v>1.611547565</v>
      </c>
      <c r="AD77" s="18">
        <f t="shared" si="95"/>
        <v>7.9256933390000004</v>
      </c>
      <c r="AE77" s="17">
        <f t="shared" si="96"/>
        <v>8.1976704999999997E-2</v>
      </c>
      <c r="AF77" s="18">
        <f t="shared" si="97"/>
        <v>0.75762173099999996</v>
      </c>
      <c r="AG77" s="17">
        <f t="shared" si="98"/>
        <v>0.63134084700000004</v>
      </c>
      <c r="AH77" s="18">
        <f t="shared" si="99"/>
        <v>2.066758278</v>
      </c>
      <c r="AI77" s="19">
        <f t="shared" si="101"/>
        <v>1.6935242699999999</v>
      </c>
      <c r="AJ77" s="19">
        <f t="shared" si="102"/>
        <v>8.6833150700000008</v>
      </c>
    </row>
    <row r="78" spans="1:36" x14ac:dyDescent="0.2">
      <c r="A78" s="22" t="s">
        <v>5</v>
      </c>
      <c r="B78" s="15">
        <v>2016</v>
      </c>
      <c r="C78" s="16">
        <v>2.3029808695652174</v>
      </c>
      <c r="D78" s="16">
        <v>11.388559583333333</v>
      </c>
      <c r="E78" s="16">
        <v>0.63820999999999983</v>
      </c>
      <c r="F78" s="16">
        <v>2.1853679166666669</v>
      </c>
      <c r="G78" s="16">
        <v>1.1407034782608694</v>
      </c>
      <c r="H78" s="16">
        <v>3.9048958333333332</v>
      </c>
      <c r="I78" s="16">
        <v>0.29840869565217387</v>
      </c>
      <c r="J78" s="16">
        <v>1.1996624999999999</v>
      </c>
      <c r="K78" s="16">
        <v>0.51882782608695666</v>
      </c>
      <c r="L78" s="16">
        <v>1.4883091666666663</v>
      </c>
      <c r="M78" s="15">
        <v>2016</v>
      </c>
      <c r="N78" s="12">
        <f t="shared" si="81"/>
        <v>2.3029808695652174</v>
      </c>
      <c r="O78" s="12">
        <f t="shared" si="82"/>
        <v>9.0855787137681148</v>
      </c>
      <c r="P78" s="12">
        <f t="shared" si="83"/>
        <v>0.63820999999999983</v>
      </c>
      <c r="Q78" s="12">
        <f t="shared" si="84"/>
        <v>1.5471579166666669</v>
      </c>
      <c r="R78" s="12">
        <f t="shared" si="85"/>
        <v>1.1407034782608694</v>
      </c>
      <c r="S78" s="12">
        <f t="shared" si="86"/>
        <v>2.7641923550724639</v>
      </c>
      <c r="T78" s="12">
        <f t="shared" si="87"/>
        <v>0.29840869565217387</v>
      </c>
      <c r="U78" s="12">
        <f t="shared" si="88"/>
        <v>0.90125380434782598</v>
      </c>
      <c r="V78" s="12">
        <f t="shared" si="89"/>
        <v>0.51882782608695666</v>
      </c>
      <c r="W78" s="12">
        <f t="shared" si="90"/>
        <v>0.96948134057970969</v>
      </c>
      <c r="X78" s="22"/>
      <c r="Y78" s="17">
        <f t="shared" si="100"/>
        <v>0.67050328299999995</v>
      </c>
      <c r="Z78" s="17">
        <f t="shared" si="91"/>
        <v>4.7588009309999997</v>
      </c>
      <c r="AA78" s="17">
        <f t="shared" si="92"/>
        <v>0.35432903199999999</v>
      </c>
      <c r="AB78" s="17">
        <f t="shared" si="93"/>
        <v>1.104932386</v>
      </c>
      <c r="AC78" s="17">
        <f t="shared" si="94"/>
        <v>1.611547565</v>
      </c>
      <c r="AD78" s="17">
        <f t="shared" si="95"/>
        <v>7.9256933390000004</v>
      </c>
      <c r="AE78" s="17">
        <f t="shared" si="96"/>
        <v>8.1976704999999997E-2</v>
      </c>
      <c r="AF78" s="17">
        <f t="shared" si="97"/>
        <v>0.75762173099999996</v>
      </c>
      <c r="AG78" s="17">
        <f t="shared" si="98"/>
        <v>0.63134084700000004</v>
      </c>
      <c r="AH78" s="17">
        <f t="shared" si="99"/>
        <v>2.066758278</v>
      </c>
      <c r="AI78" s="19">
        <f t="shared" ref="AI78" si="103">AC78+AE78</f>
        <v>1.6935242699999999</v>
      </c>
      <c r="AJ78" s="19">
        <f t="shared" ref="AJ78" si="104">AD78+AF78</f>
        <v>8.6833150700000008</v>
      </c>
    </row>
    <row r="79" spans="1:36" x14ac:dyDescent="0.2">
      <c r="A79" s="22" t="s">
        <v>5</v>
      </c>
      <c r="B79" s="15">
        <v>2017</v>
      </c>
      <c r="C79" s="16">
        <v>3.0618672727272727</v>
      </c>
      <c r="D79" s="16">
        <v>12.141578260869569</v>
      </c>
      <c r="E79" s="16">
        <v>0.61711318181818176</v>
      </c>
      <c r="F79" s="16">
        <v>2.3727834782608701</v>
      </c>
      <c r="G79" s="16">
        <v>1.3254768181818184</v>
      </c>
      <c r="H79" s="16">
        <v>5.7003782608695639</v>
      </c>
      <c r="I79" s="16">
        <v>0.44181363636363624</v>
      </c>
      <c r="J79" s="16">
        <v>1.5519565217391307</v>
      </c>
      <c r="K79" s="16">
        <v>0.40004409090909104</v>
      </c>
      <c r="L79" s="16">
        <v>1.4882443478260867</v>
      </c>
      <c r="M79" s="15">
        <v>2017</v>
      </c>
      <c r="N79" s="12">
        <f t="shared" si="81"/>
        <v>3.0618672727272727</v>
      </c>
      <c r="O79" s="12">
        <f t="shared" si="82"/>
        <v>9.0797109881422955</v>
      </c>
      <c r="P79" s="12">
        <f t="shared" si="83"/>
        <v>0.61711318181818176</v>
      </c>
      <c r="Q79" s="12">
        <f t="shared" si="84"/>
        <v>1.7556702964426885</v>
      </c>
      <c r="R79" s="12">
        <f t="shared" si="85"/>
        <v>1.3254768181818184</v>
      </c>
      <c r="S79" s="12">
        <f t="shared" si="86"/>
        <v>4.3749014426877455</v>
      </c>
      <c r="T79" s="12">
        <f t="shared" si="87"/>
        <v>0.44181363636363624</v>
      </c>
      <c r="U79" s="12">
        <f t="shared" si="88"/>
        <v>1.1101428853754944</v>
      </c>
      <c r="V79" s="12">
        <f t="shared" si="89"/>
        <v>0.40004409090909104</v>
      </c>
      <c r="W79" s="12">
        <f t="shared" si="90"/>
        <v>1.0882002569169957</v>
      </c>
      <c r="X79" s="22"/>
      <c r="Y79" s="17">
        <f t="shared" si="100"/>
        <v>0.67050328299999995</v>
      </c>
      <c r="Z79" s="17">
        <f t="shared" si="91"/>
        <v>4.7588009309999997</v>
      </c>
      <c r="AA79" s="17">
        <f t="shared" si="92"/>
        <v>0.35432903199999999</v>
      </c>
      <c r="AB79" s="17">
        <f t="shared" si="93"/>
        <v>1.104932386</v>
      </c>
      <c r="AC79" s="17">
        <f t="shared" si="94"/>
        <v>1.611547565</v>
      </c>
      <c r="AD79" s="17">
        <f t="shared" si="95"/>
        <v>7.9256933390000004</v>
      </c>
      <c r="AE79" s="17">
        <f t="shared" si="96"/>
        <v>8.1976704999999997E-2</v>
      </c>
      <c r="AF79" s="17">
        <f t="shared" si="97"/>
        <v>0.75762173099999996</v>
      </c>
      <c r="AG79" s="17">
        <f t="shared" si="98"/>
        <v>0.63134084700000004</v>
      </c>
      <c r="AH79" s="17">
        <f t="shared" si="99"/>
        <v>2.066758278</v>
      </c>
      <c r="AI79" s="19">
        <f t="shared" ref="AI79:AI81" si="105">AC79+AE79</f>
        <v>1.6935242699999999</v>
      </c>
      <c r="AJ79" s="19">
        <f t="shared" ref="AJ79:AJ81" si="106">AD79+AF79</f>
        <v>8.6833150700000008</v>
      </c>
    </row>
    <row r="80" spans="1:36" x14ac:dyDescent="0.2">
      <c r="A80" s="22" t="s">
        <v>5</v>
      </c>
      <c r="B80" s="15">
        <v>2018</v>
      </c>
      <c r="C80" s="16">
        <v>1.907439565217391</v>
      </c>
      <c r="D80" s="16">
        <v>12.18423260869565</v>
      </c>
      <c r="E80" s="16">
        <v>0.35472478260869561</v>
      </c>
      <c r="F80" s="16">
        <v>4.5895539130434786</v>
      </c>
      <c r="G80" s="16">
        <v>1.1808078260869566</v>
      </c>
      <c r="H80" s="16">
        <v>5.837644347826088</v>
      </c>
      <c r="I80" s="16">
        <v>0.39113043478260862</v>
      </c>
      <c r="J80" s="16">
        <v>1.892208695652174</v>
      </c>
      <c r="K80" s="16">
        <v>0.55446304347826081</v>
      </c>
      <c r="L80" s="16">
        <v>1.6028099999999996</v>
      </c>
      <c r="M80" s="15">
        <v>2018</v>
      </c>
      <c r="N80" s="23">
        <f t="shared" si="81"/>
        <v>1.907439565217391</v>
      </c>
      <c r="O80" s="23">
        <f t="shared" si="82"/>
        <v>10.276793043478259</v>
      </c>
      <c r="P80" s="23">
        <f t="shared" si="83"/>
        <v>0.35472478260869561</v>
      </c>
      <c r="Q80" s="23">
        <f t="shared" si="84"/>
        <v>4.2348291304347834</v>
      </c>
      <c r="R80" s="23">
        <f t="shared" si="85"/>
        <v>1.1808078260869566</v>
      </c>
      <c r="S80" s="23">
        <f t="shared" si="86"/>
        <v>4.6568365217391312</v>
      </c>
      <c r="T80" s="23">
        <f t="shared" si="87"/>
        <v>0.39113043478260862</v>
      </c>
      <c r="U80" s="23">
        <f t="shared" si="88"/>
        <v>1.5010782608695654</v>
      </c>
      <c r="V80" s="23">
        <f t="shared" si="89"/>
        <v>0.55446304347826081</v>
      </c>
      <c r="W80" s="23">
        <f t="shared" si="90"/>
        <v>1.0483469565217387</v>
      </c>
      <c r="X80" s="22"/>
      <c r="Y80" s="17">
        <f t="shared" si="100"/>
        <v>0.67050328299999995</v>
      </c>
      <c r="Z80" s="17">
        <f t="shared" si="91"/>
        <v>4.7588009309999997</v>
      </c>
      <c r="AA80" s="17">
        <f t="shared" si="92"/>
        <v>0.35432903199999999</v>
      </c>
      <c r="AB80" s="17">
        <f t="shared" si="93"/>
        <v>1.104932386</v>
      </c>
      <c r="AC80" s="17">
        <f t="shared" si="94"/>
        <v>1.611547565</v>
      </c>
      <c r="AD80" s="17">
        <f t="shared" si="95"/>
        <v>7.9256933390000004</v>
      </c>
      <c r="AE80" s="17">
        <f t="shared" si="96"/>
        <v>8.1976704999999997E-2</v>
      </c>
      <c r="AF80" s="17">
        <f t="shared" si="97"/>
        <v>0.75762173099999996</v>
      </c>
      <c r="AG80" s="17">
        <f t="shared" si="98"/>
        <v>0.63134084700000004</v>
      </c>
      <c r="AH80" s="17">
        <f t="shared" si="99"/>
        <v>2.066758278</v>
      </c>
      <c r="AI80" s="19">
        <f t="shared" si="105"/>
        <v>1.6935242699999999</v>
      </c>
      <c r="AJ80" s="19">
        <f t="shared" si="106"/>
        <v>8.6833150700000008</v>
      </c>
    </row>
    <row r="81" spans="1:36" ht="12" thickBot="1" x14ac:dyDescent="0.25">
      <c r="A81" s="4" t="s">
        <v>5</v>
      </c>
      <c r="B81" s="5">
        <v>2019</v>
      </c>
      <c r="C81" s="24">
        <v>1.996345454545454</v>
      </c>
      <c r="D81" s="24">
        <v>10.177533043478261</v>
      </c>
      <c r="E81" s="24">
        <v>0.61208409090909077</v>
      </c>
      <c r="F81" s="24">
        <v>3.1768973913043479</v>
      </c>
      <c r="G81" s="24">
        <v>0.79602727272727269</v>
      </c>
      <c r="H81" s="24">
        <v>4.5949773913043472</v>
      </c>
      <c r="I81" s="24">
        <v>0.41944999999999999</v>
      </c>
      <c r="J81" s="24">
        <v>1.7119565217391302</v>
      </c>
      <c r="K81" s="24">
        <v>0.40739090909090908</v>
      </c>
      <c r="L81" s="24">
        <v>1.3763943478260869</v>
      </c>
      <c r="M81" s="5">
        <v>2019</v>
      </c>
      <c r="N81" s="25">
        <f t="shared" si="81"/>
        <v>1.996345454545454</v>
      </c>
      <c r="O81" s="25">
        <f t="shared" si="82"/>
        <v>8.1811875889328078</v>
      </c>
      <c r="P81" s="25">
        <f t="shared" si="83"/>
        <v>0.61208409090909077</v>
      </c>
      <c r="Q81" s="25">
        <f t="shared" si="84"/>
        <v>2.5648133003952571</v>
      </c>
      <c r="R81" s="25">
        <f t="shared" si="85"/>
        <v>0.79602727272727269</v>
      </c>
      <c r="S81" s="25">
        <f t="shared" si="86"/>
        <v>3.7989501185770744</v>
      </c>
      <c r="T81" s="25">
        <f t="shared" si="87"/>
        <v>0.41944999999999999</v>
      </c>
      <c r="U81" s="25">
        <f t="shared" si="88"/>
        <v>1.2925065217391301</v>
      </c>
      <c r="V81" s="25">
        <f t="shared" si="89"/>
        <v>0.40739090909090908</v>
      </c>
      <c r="W81" s="25">
        <f t="shared" si="90"/>
        <v>0.9690034387351778</v>
      </c>
      <c r="X81" s="4"/>
      <c r="Y81" s="20">
        <f t="shared" si="100"/>
        <v>0.67050328299999995</v>
      </c>
      <c r="Z81" s="20">
        <f t="shared" si="91"/>
        <v>4.7588009309999997</v>
      </c>
      <c r="AA81" s="20">
        <f t="shared" si="92"/>
        <v>0.35432903199999999</v>
      </c>
      <c r="AB81" s="20">
        <f t="shared" si="93"/>
        <v>1.104932386</v>
      </c>
      <c r="AC81" s="20">
        <f t="shared" si="94"/>
        <v>1.611547565</v>
      </c>
      <c r="AD81" s="20">
        <f t="shared" si="95"/>
        <v>7.9256933390000004</v>
      </c>
      <c r="AE81" s="20">
        <f t="shared" si="96"/>
        <v>8.1976704999999997E-2</v>
      </c>
      <c r="AF81" s="20">
        <f t="shared" si="97"/>
        <v>0.75762173099999996</v>
      </c>
      <c r="AG81" s="20">
        <f t="shared" si="98"/>
        <v>0.63134084700000004</v>
      </c>
      <c r="AH81" s="20">
        <f t="shared" si="99"/>
        <v>2.066758278</v>
      </c>
      <c r="AI81" s="21">
        <f t="shared" si="105"/>
        <v>1.6935242699999999</v>
      </c>
      <c r="AJ81" s="21">
        <f t="shared" si="106"/>
        <v>8.6833150700000008</v>
      </c>
    </row>
    <row r="82" spans="1:36" x14ac:dyDescent="0.2">
      <c r="A82" s="22" t="s">
        <v>45</v>
      </c>
      <c r="B82" s="15">
        <v>2000</v>
      </c>
      <c r="C82" s="16">
        <v>5.0730304999999998</v>
      </c>
      <c r="D82" s="16">
        <v>68.778435238095241</v>
      </c>
      <c r="E82" s="16">
        <v>1.2223635000000002</v>
      </c>
      <c r="F82" s="16">
        <v>9.3691219047619043</v>
      </c>
      <c r="G82" s="16">
        <v>1.1101665000000001</v>
      </c>
      <c r="H82" s="16">
        <v>8.9556085714285736</v>
      </c>
      <c r="I82" s="16">
        <v>0.58640000000000003</v>
      </c>
      <c r="J82" s="16">
        <v>4.8967619047619042</v>
      </c>
      <c r="K82" s="16">
        <v>0.36897599999999997</v>
      </c>
      <c r="L82" s="16">
        <v>1.5932600000000001</v>
      </c>
      <c r="M82" s="15">
        <v>2000</v>
      </c>
      <c r="N82" s="12">
        <f>C82</f>
        <v>5.0730304999999998</v>
      </c>
      <c r="O82" s="12">
        <f>ABS(D82-C82)</f>
        <v>63.70540473809524</v>
      </c>
      <c r="P82" s="12">
        <f>E82</f>
        <v>1.2223635000000002</v>
      </c>
      <c r="Q82" s="12">
        <f>ABS(F82-E82)</f>
        <v>8.1467584047619042</v>
      </c>
      <c r="R82" s="12">
        <f>G82</f>
        <v>1.1101665000000001</v>
      </c>
      <c r="S82" s="12">
        <f>ABS(H82-G82)</f>
        <v>7.8454420714285735</v>
      </c>
      <c r="T82" s="12">
        <f>I82</f>
        <v>0.58640000000000003</v>
      </c>
      <c r="U82" s="12">
        <f>ABS(J82-I82)</f>
        <v>4.310361904761904</v>
      </c>
      <c r="V82" s="12">
        <f>K82</f>
        <v>0.36897599999999997</v>
      </c>
      <c r="W82" s="12">
        <f>ABS(L82-K82)</f>
        <v>1.2242840000000001</v>
      </c>
      <c r="Y82" s="17">
        <f>'RHIII metrics NATURAL DATA (2)'!B8</f>
        <v>0.39476609299999998</v>
      </c>
      <c r="Z82" s="17">
        <f>'RHIII metrics NATURAL DATA (2)'!C8</f>
        <v>5.0907598050000002</v>
      </c>
      <c r="AA82" s="17">
        <f>'RHIII metrics NATURAL DATA (2)'!D8</f>
        <v>0.25932861299999999</v>
      </c>
      <c r="AB82" s="17">
        <f>'RHIII metrics NATURAL DATA (2)'!E8</f>
        <v>1.494693308</v>
      </c>
      <c r="AC82" s="17">
        <f>'RHIII metrics NATURAL DATA (2)'!F8</f>
        <v>1.0268224779999999</v>
      </c>
      <c r="AD82" s="17">
        <f>'RHIII metrics NATURAL DATA (2)'!G8</f>
        <v>8.3720194009999993</v>
      </c>
      <c r="AE82" s="17">
        <f>'RHIII metrics NATURAL DATA (2)'!H8</f>
        <v>5.8912331999999998E-2</v>
      </c>
      <c r="AF82" s="17">
        <f>'RHIII metrics NATURAL DATA (2)'!I8</f>
        <v>1.078212634</v>
      </c>
      <c r="AG82" s="17">
        <f>'RHIII metrics NATURAL DATA (2)'!J8</f>
        <v>0.377295506</v>
      </c>
      <c r="AH82" s="17">
        <f>'RHIII metrics NATURAL DATA (2)'!K8</f>
        <v>1.666264644</v>
      </c>
      <c r="AI82" s="19">
        <f t="shared" si="101"/>
        <v>1.0857348099999999</v>
      </c>
      <c r="AJ82" s="19">
        <f t="shared" si="102"/>
        <v>9.4502320349999991</v>
      </c>
    </row>
    <row r="83" spans="1:36" x14ac:dyDescent="0.2">
      <c r="A83" s="26" t="s">
        <v>45</v>
      </c>
      <c r="B83" s="15">
        <v>2001</v>
      </c>
      <c r="C83" s="16">
        <v>4.3964220000000003</v>
      </c>
      <c r="D83" s="16">
        <v>113.57203500000003</v>
      </c>
      <c r="E83" s="16">
        <v>1.2348465000000002</v>
      </c>
      <c r="F83" s="16">
        <v>6.6982180000000016</v>
      </c>
      <c r="G83" s="16">
        <v>1.2440169999999997</v>
      </c>
      <c r="H83" s="16">
        <v>9.7213119999999993</v>
      </c>
      <c r="I83" s="16">
        <v>0.67825000000000002</v>
      </c>
      <c r="J83" s="16">
        <v>4.3008500000000005</v>
      </c>
      <c r="K83" s="16">
        <v>0.58004450000000007</v>
      </c>
      <c r="L83" s="16">
        <v>1.8724564999999995</v>
      </c>
      <c r="M83" s="15">
        <v>2001</v>
      </c>
      <c r="N83" s="12">
        <f t="shared" ref="N83:N101" si="107">C83</f>
        <v>4.3964220000000003</v>
      </c>
      <c r="O83" s="12">
        <f t="shared" ref="O83:O101" si="108">ABS(D83-C83)</f>
        <v>109.17561300000003</v>
      </c>
      <c r="P83" s="12">
        <f t="shared" ref="P83:P101" si="109">E83</f>
        <v>1.2348465000000002</v>
      </c>
      <c r="Q83" s="12">
        <f t="shared" ref="Q83:Q101" si="110">ABS(F83-E83)</f>
        <v>5.4633715000000009</v>
      </c>
      <c r="R83" s="12">
        <f t="shared" ref="R83:R101" si="111">G83</f>
        <v>1.2440169999999997</v>
      </c>
      <c r="S83" s="12">
        <f t="shared" ref="S83:S101" si="112">ABS(H83-G83)</f>
        <v>8.4772949999999998</v>
      </c>
      <c r="T83" s="12">
        <f t="shared" ref="T83:T101" si="113">I83</f>
        <v>0.67825000000000002</v>
      </c>
      <c r="U83" s="12">
        <f t="shared" ref="U83:U101" si="114">ABS(J83-I83)</f>
        <v>3.6226000000000003</v>
      </c>
      <c r="V83" s="12">
        <f t="shared" ref="V83:V101" si="115">K83</f>
        <v>0.58004450000000007</v>
      </c>
      <c r="W83" s="12">
        <f t="shared" ref="W83:W101" si="116">ABS(L83-K83)</f>
        <v>1.2924119999999995</v>
      </c>
      <c r="Y83" s="17">
        <f>Y82</f>
        <v>0.39476609299999998</v>
      </c>
      <c r="Z83" s="17">
        <f t="shared" ref="Z83:Z101" si="117">Z82</f>
        <v>5.0907598050000002</v>
      </c>
      <c r="AA83" s="17">
        <f t="shared" ref="AA83:AA101" si="118">AA82</f>
        <v>0.25932861299999999</v>
      </c>
      <c r="AB83" s="17">
        <f t="shared" ref="AB83:AB101" si="119">AB82</f>
        <v>1.494693308</v>
      </c>
      <c r="AC83" s="17">
        <f t="shared" ref="AC83:AC101" si="120">AC82</f>
        <v>1.0268224779999999</v>
      </c>
      <c r="AD83" s="17">
        <f t="shared" ref="AD83:AD101" si="121">AD82</f>
        <v>8.3720194009999993</v>
      </c>
      <c r="AE83" s="17">
        <f t="shared" ref="AE83:AE101" si="122">AE82</f>
        <v>5.8912331999999998E-2</v>
      </c>
      <c r="AF83" s="17">
        <f t="shared" ref="AF83:AF101" si="123">AF82</f>
        <v>1.078212634</v>
      </c>
      <c r="AG83" s="17">
        <f t="shared" ref="AG83:AG101" si="124">AG82</f>
        <v>0.377295506</v>
      </c>
      <c r="AH83" s="17">
        <f t="shared" ref="AH83:AH101" si="125">AH82</f>
        <v>1.666264644</v>
      </c>
      <c r="AI83" s="27">
        <f t="shared" si="101"/>
        <v>1.0857348099999999</v>
      </c>
      <c r="AJ83" s="27">
        <f t="shared" si="102"/>
        <v>9.4502320349999991</v>
      </c>
    </row>
    <row r="84" spans="1:36" x14ac:dyDescent="0.2">
      <c r="A84" s="26" t="s">
        <v>45</v>
      </c>
      <c r="B84" s="15">
        <v>2002</v>
      </c>
      <c r="C84" s="16">
        <v>4.6584604545454544</v>
      </c>
      <c r="D84" s="16">
        <v>82.392016086956531</v>
      </c>
      <c r="E84" s="16">
        <v>1.1721622727272727</v>
      </c>
      <c r="F84" s="16">
        <v>11.595106956521738</v>
      </c>
      <c r="G84" s="16">
        <v>1.2095745454545455</v>
      </c>
      <c r="H84" s="16">
        <v>10.233933478260868</v>
      </c>
      <c r="I84" s="16">
        <v>0.55618181818181822</v>
      </c>
      <c r="J84" s="16">
        <v>4.0979999999999999</v>
      </c>
      <c r="K84" s="16">
        <v>0.51161727272727286</v>
      </c>
      <c r="L84" s="16">
        <v>1.3149573913043477</v>
      </c>
      <c r="M84" s="15">
        <v>2002</v>
      </c>
      <c r="N84" s="12">
        <f t="shared" si="107"/>
        <v>4.6584604545454544</v>
      </c>
      <c r="O84" s="12">
        <f t="shared" si="108"/>
        <v>77.733555632411083</v>
      </c>
      <c r="P84" s="12">
        <f t="shared" si="109"/>
        <v>1.1721622727272727</v>
      </c>
      <c r="Q84" s="12">
        <f t="shared" si="110"/>
        <v>10.422944683794466</v>
      </c>
      <c r="R84" s="12">
        <f t="shared" si="111"/>
        <v>1.2095745454545455</v>
      </c>
      <c r="S84" s="12">
        <f t="shared" si="112"/>
        <v>9.0243589328063223</v>
      </c>
      <c r="T84" s="12">
        <f t="shared" si="113"/>
        <v>0.55618181818181822</v>
      </c>
      <c r="U84" s="12">
        <f t="shared" si="114"/>
        <v>3.5418181818181815</v>
      </c>
      <c r="V84" s="12">
        <f t="shared" si="115"/>
        <v>0.51161727272727286</v>
      </c>
      <c r="W84" s="12">
        <f t="shared" si="116"/>
        <v>0.80334011857707488</v>
      </c>
      <c r="Y84" s="17">
        <f t="shared" ref="Y84:Y101" si="126">Y83</f>
        <v>0.39476609299999998</v>
      </c>
      <c r="Z84" s="18">
        <f t="shared" si="117"/>
        <v>5.0907598050000002</v>
      </c>
      <c r="AA84" s="17">
        <f t="shared" si="118"/>
        <v>0.25932861299999999</v>
      </c>
      <c r="AB84" s="18">
        <f t="shared" si="119"/>
        <v>1.494693308</v>
      </c>
      <c r="AC84" s="17">
        <f t="shared" si="120"/>
        <v>1.0268224779999999</v>
      </c>
      <c r="AD84" s="18">
        <f t="shared" si="121"/>
        <v>8.3720194009999993</v>
      </c>
      <c r="AE84" s="17">
        <f t="shared" si="122"/>
        <v>5.8912331999999998E-2</v>
      </c>
      <c r="AF84" s="18">
        <f t="shared" si="123"/>
        <v>1.078212634</v>
      </c>
      <c r="AG84" s="17">
        <f t="shared" si="124"/>
        <v>0.377295506</v>
      </c>
      <c r="AH84" s="18">
        <f t="shared" si="125"/>
        <v>1.666264644</v>
      </c>
      <c r="AI84" s="27">
        <f t="shared" si="101"/>
        <v>1.0857348099999999</v>
      </c>
      <c r="AJ84" s="27">
        <f t="shared" si="102"/>
        <v>9.4502320349999991</v>
      </c>
    </row>
    <row r="85" spans="1:36" x14ac:dyDescent="0.2">
      <c r="A85" s="26" t="s">
        <v>45</v>
      </c>
      <c r="B85" s="15">
        <v>2003</v>
      </c>
      <c r="C85" s="16">
        <v>3.6867252173913045</v>
      </c>
      <c r="D85" s="16">
        <v>86.899456666666666</v>
      </c>
      <c r="E85" s="16">
        <v>0.87457130434782626</v>
      </c>
      <c r="F85" s="16">
        <v>8.1351541666666645</v>
      </c>
      <c r="G85" s="16">
        <v>1.1944330434782611</v>
      </c>
      <c r="H85" s="16">
        <v>11.064820833333334</v>
      </c>
      <c r="I85" s="16">
        <v>0.58860869565217389</v>
      </c>
      <c r="J85" s="16">
        <v>4.4937916666666675</v>
      </c>
      <c r="K85" s="16">
        <v>0.61484608695652188</v>
      </c>
      <c r="L85" s="16">
        <v>1.8841824999999999</v>
      </c>
      <c r="M85" s="15">
        <v>2003</v>
      </c>
      <c r="N85" s="12">
        <f t="shared" si="107"/>
        <v>3.6867252173913045</v>
      </c>
      <c r="O85" s="12">
        <f t="shared" si="108"/>
        <v>83.212731449275367</v>
      </c>
      <c r="P85" s="12">
        <f t="shared" si="109"/>
        <v>0.87457130434782626</v>
      </c>
      <c r="Q85" s="12">
        <f t="shared" si="110"/>
        <v>7.260582862318838</v>
      </c>
      <c r="R85" s="12">
        <f t="shared" si="111"/>
        <v>1.1944330434782611</v>
      </c>
      <c r="S85" s="12">
        <f t="shared" si="112"/>
        <v>9.8703877898550729</v>
      </c>
      <c r="T85" s="12">
        <f t="shared" si="113"/>
        <v>0.58860869565217389</v>
      </c>
      <c r="U85" s="12">
        <f t="shared" si="114"/>
        <v>3.9051829710144936</v>
      </c>
      <c r="V85" s="12">
        <f t="shared" si="115"/>
        <v>0.61484608695652188</v>
      </c>
      <c r="W85" s="12">
        <f t="shared" si="116"/>
        <v>1.2693364130434781</v>
      </c>
      <c r="Y85" s="17">
        <f t="shared" si="126"/>
        <v>0.39476609299999998</v>
      </c>
      <c r="Z85" s="18">
        <f t="shared" si="117"/>
        <v>5.0907598050000002</v>
      </c>
      <c r="AA85" s="17">
        <f t="shared" si="118"/>
        <v>0.25932861299999999</v>
      </c>
      <c r="AB85" s="18">
        <f t="shared" si="119"/>
        <v>1.494693308</v>
      </c>
      <c r="AC85" s="17">
        <f t="shared" si="120"/>
        <v>1.0268224779999999</v>
      </c>
      <c r="AD85" s="18">
        <f t="shared" si="121"/>
        <v>8.3720194009999993</v>
      </c>
      <c r="AE85" s="17">
        <f t="shared" si="122"/>
        <v>5.8912331999999998E-2</v>
      </c>
      <c r="AF85" s="18">
        <f t="shared" si="123"/>
        <v>1.078212634</v>
      </c>
      <c r="AG85" s="17">
        <f t="shared" si="124"/>
        <v>0.377295506</v>
      </c>
      <c r="AH85" s="18">
        <f t="shared" si="125"/>
        <v>1.666264644</v>
      </c>
      <c r="AI85" s="27">
        <f t="shared" si="101"/>
        <v>1.0857348099999999</v>
      </c>
      <c r="AJ85" s="27">
        <f t="shared" si="102"/>
        <v>9.4502320349999991</v>
      </c>
    </row>
    <row r="86" spans="1:36" x14ac:dyDescent="0.2">
      <c r="A86" s="26" t="s">
        <v>45</v>
      </c>
      <c r="B86" s="15">
        <v>2004</v>
      </c>
      <c r="C86" s="16">
        <v>4.3932613636363635</v>
      </c>
      <c r="D86" s="16">
        <v>73.301236363636349</v>
      </c>
      <c r="E86" s="16">
        <v>1.263665909090909</v>
      </c>
      <c r="F86" s="16">
        <v>7.4419104545454555</v>
      </c>
      <c r="G86" s="16">
        <v>1.6766036363636361</v>
      </c>
      <c r="H86" s="16">
        <v>8.277403636363637</v>
      </c>
      <c r="I86" s="16">
        <v>0.5782272727272727</v>
      </c>
      <c r="J86" s="16">
        <v>3.222454545454545</v>
      </c>
      <c r="K86" s="16">
        <v>0.49727727272727268</v>
      </c>
      <c r="L86" s="16">
        <v>1.4423754545454548</v>
      </c>
      <c r="M86" s="15">
        <v>2004</v>
      </c>
      <c r="N86" s="12">
        <f t="shared" si="107"/>
        <v>4.3932613636363635</v>
      </c>
      <c r="O86" s="12">
        <f t="shared" si="108"/>
        <v>68.907974999999979</v>
      </c>
      <c r="P86" s="12">
        <f t="shared" si="109"/>
        <v>1.263665909090909</v>
      </c>
      <c r="Q86" s="12">
        <f t="shared" si="110"/>
        <v>6.1782445454545467</v>
      </c>
      <c r="R86" s="12">
        <f t="shared" si="111"/>
        <v>1.6766036363636361</v>
      </c>
      <c r="S86" s="12">
        <f t="shared" si="112"/>
        <v>6.6008000000000013</v>
      </c>
      <c r="T86" s="12">
        <f t="shared" si="113"/>
        <v>0.5782272727272727</v>
      </c>
      <c r="U86" s="12">
        <f t="shared" si="114"/>
        <v>2.6442272727272722</v>
      </c>
      <c r="V86" s="12">
        <f t="shared" si="115"/>
        <v>0.49727727272727268</v>
      </c>
      <c r="W86" s="12">
        <f t="shared" si="116"/>
        <v>0.94509818181818206</v>
      </c>
      <c r="Y86" s="17">
        <f t="shared" si="126"/>
        <v>0.39476609299999998</v>
      </c>
      <c r="Z86" s="18">
        <f t="shared" si="117"/>
        <v>5.0907598050000002</v>
      </c>
      <c r="AA86" s="17">
        <f t="shared" si="118"/>
        <v>0.25932861299999999</v>
      </c>
      <c r="AB86" s="18">
        <f t="shared" si="119"/>
        <v>1.494693308</v>
      </c>
      <c r="AC86" s="17">
        <f t="shared" si="120"/>
        <v>1.0268224779999999</v>
      </c>
      <c r="AD86" s="18">
        <f t="shared" si="121"/>
        <v>8.3720194009999993</v>
      </c>
      <c r="AE86" s="17">
        <f t="shared" si="122"/>
        <v>5.8912331999999998E-2</v>
      </c>
      <c r="AF86" s="18">
        <f t="shared" si="123"/>
        <v>1.078212634</v>
      </c>
      <c r="AG86" s="17">
        <f t="shared" si="124"/>
        <v>0.377295506</v>
      </c>
      <c r="AH86" s="18">
        <f t="shared" si="125"/>
        <v>1.666264644</v>
      </c>
      <c r="AI86" s="27">
        <f t="shared" si="101"/>
        <v>1.0857348099999999</v>
      </c>
      <c r="AJ86" s="27">
        <f t="shared" si="102"/>
        <v>9.4502320349999991</v>
      </c>
    </row>
    <row r="87" spans="1:36" x14ac:dyDescent="0.2">
      <c r="A87" s="26" t="s">
        <v>45</v>
      </c>
      <c r="B87" s="15">
        <v>2005</v>
      </c>
      <c r="C87" s="16">
        <v>3.7873349999999997</v>
      </c>
      <c r="D87" s="16">
        <v>119.12087619047617</v>
      </c>
      <c r="E87" s="16">
        <v>0.84786649999999997</v>
      </c>
      <c r="F87" s="16">
        <v>2.5625390476190475</v>
      </c>
      <c r="G87" s="16">
        <v>0.79103900000000005</v>
      </c>
      <c r="H87" s="16">
        <v>9.4427514285714302</v>
      </c>
      <c r="I87" s="16">
        <v>0.48805000000000004</v>
      </c>
      <c r="J87" s="16">
        <v>4.18795238095238</v>
      </c>
      <c r="K87" s="16">
        <v>0.58076050000000001</v>
      </c>
      <c r="L87" s="16">
        <v>2.0173000000000001</v>
      </c>
      <c r="M87" s="15">
        <v>2005</v>
      </c>
      <c r="N87" s="12">
        <f t="shared" si="107"/>
        <v>3.7873349999999997</v>
      </c>
      <c r="O87" s="12">
        <f t="shared" si="108"/>
        <v>115.33354119047617</v>
      </c>
      <c r="P87" s="12">
        <f t="shared" si="109"/>
        <v>0.84786649999999997</v>
      </c>
      <c r="Q87" s="12">
        <f t="shared" si="110"/>
        <v>1.7146725476190476</v>
      </c>
      <c r="R87" s="12">
        <f t="shared" si="111"/>
        <v>0.79103900000000005</v>
      </c>
      <c r="S87" s="12">
        <f t="shared" si="112"/>
        <v>8.6517124285714306</v>
      </c>
      <c r="T87" s="12">
        <f t="shared" si="113"/>
        <v>0.48805000000000004</v>
      </c>
      <c r="U87" s="12">
        <f t="shared" si="114"/>
        <v>3.6999023809523801</v>
      </c>
      <c r="V87" s="12">
        <f t="shared" si="115"/>
        <v>0.58076050000000001</v>
      </c>
      <c r="W87" s="12">
        <f t="shared" si="116"/>
        <v>1.4365395000000001</v>
      </c>
      <c r="Y87" s="17">
        <f t="shared" si="126"/>
        <v>0.39476609299999998</v>
      </c>
      <c r="Z87" s="18">
        <f t="shared" si="117"/>
        <v>5.0907598050000002</v>
      </c>
      <c r="AA87" s="17">
        <f t="shared" si="118"/>
        <v>0.25932861299999999</v>
      </c>
      <c r="AB87" s="18">
        <f t="shared" si="119"/>
        <v>1.494693308</v>
      </c>
      <c r="AC87" s="17">
        <f t="shared" si="120"/>
        <v>1.0268224779999999</v>
      </c>
      <c r="AD87" s="18">
        <f t="shared" si="121"/>
        <v>8.3720194009999993</v>
      </c>
      <c r="AE87" s="17">
        <f t="shared" si="122"/>
        <v>5.8912331999999998E-2</v>
      </c>
      <c r="AF87" s="18">
        <f t="shared" si="123"/>
        <v>1.078212634</v>
      </c>
      <c r="AG87" s="17">
        <f t="shared" si="124"/>
        <v>0.377295506</v>
      </c>
      <c r="AH87" s="18">
        <f t="shared" si="125"/>
        <v>1.666264644</v>
      </c>
      <c r="AI87" s="27">
        <f t="shared" si="101"/>
        <v>1.0857348099999999</v>
      </c>
      <c r="AJ87" s="27">
        <f t="shared" si="102"/>
        <v>9.4502320349999991</v>
      </c>
    </row>
    <row r="88" spans="1:36" x14ac:dyDescent="0.2">
      <c r="A88" s="26" t="s">
        <v>45</v>
      </c>
      <c r="B88" s="15">
        <v>2006</v>
      </c>
      <c r="C88" s="16">
        <v>3.3858763636363634</v>
      </c>
      <c r="D88" s="16">
        <v>61.155720869565222</v>
      </c>
      <c r="E88" s="16">
        <v>0.77854500000000004</v>
      </c>
      <c r="F88" s="16">
        <v>6.7590117391304343</v>
      </c>
      <c r="G88" s="16">
        <v>0.8305995454545454</v>
      </c>
      <c r="H88" s="16">
        <v>7.6584960869565206</v>
      </c>
      <c r="I88" s="16">
        <v>0.45868181818181825</v>
      </c>
      <c r="J88" s="16">
        <v>3.4685652173913044</v>
      </c>
      <c r="K88" s="16">
        <v>0.5573672727272726</v>
      </c>
      <c r="L88" s="16">
        <v>1.8052721739130433</v>
      </c>
      <c r="M88" s="15">
        <v>2006</v>
      </c>
      <c r="N88" s="12">
        <f t="shared" si="107"/>
        <v>3.3858763636363634</v>
      </c>
      <c r="O88" s="12">
        <f t="shared" si="108"/>
        <v>57.769844505928859</v>
      </c>
      <c r="P88" s="12">
        <f t="shared" si="109"/>
        <v>0.77854500000000004</v>
      </c>
      <c r="Q88" s="12">
        <f t="shared" si="110"/>
        <v>5.980466739130434</v>
      </c>
      <c r="R88" s="12">
        <f t="shared" si="111"/>
        <v>0.8305995454545454</v>
      </c>
      <c r="S88" s="12">
        <f t="shared" si="112"/>
        <v>6.8278965415019748</v>
      </c>
      <c r="T88" s="12">
        <f t="shared" si="113"/>
        <v>0.45868181818181825</v>
      </c>
      <c r="U88" s="12">
        <f t="shared" si="114"/>
        <v>3.0098833992094862</v>
      </c>
      <c r="V88" s="12">
        <f t="shared" si="115"/>
        <v>0.5573672727272726</v>
      </c>
      <c r="W88" s="12">
        <f t="shared" si="116"/>
        <v>1.2479049011857706</v>
      </c>
      <c r="Y88" s="17">
        <f t="shared" si="126"/>
        <v>0.39476609299999998</v>
      </c>
      <c r="Z88" s="18">
        <f t="shared" si="117"/>
        <v>5.0907598050000002</v>
      </c>
      <c r="AA88" s="17">
        <f t="shared" si="118"/>
        <v>0.25932861299999999</v>
      </c>
      <c r="AB88" s="18">
        <f t="shared" si="119"/>
        <v>1.494693308</v>
      </c>
      <c r="AC88" s="17">
        <f t="shared" si="120"/>
        <v>1.0268224779999999</v>
      </c>
      <c r="AD88" s="18">
        <f t="shared" si="121"/>
        <v>8.3720194009999993</v>
      </c>
      <c r="AE88" s="17">
        <f t="shared" si="122"/>
        <v>5.8912331999999998E-2</v>
      </c>
      <c r="AF88" s="18">
        <f t="shared" si="123"/>
        <v>1.078212634</v>
      </c>
      <c r="AG88" s="17">
        <f t="shared" si="124"/>
        <v>0.377295506</v>
      </c>
      <c r="AH88" s="18">
        <f t="shared" si="125"/>
        <v>1.666264644</v>
      </c>
      <c r="AI88" s="27">
        <f t="shared" si="101"/>
        <v>1.0857348099999999</v>
      </c>
      <c r="AJ88" s="27">
        <f t="shared" si="102"/>
        <v>9.4502320349999991</v>
      </c>
    </row>
    <row r="89" spans="1:36" x14ac:dyDescent="0.2">
      <c r="A89" s="26" t="s">
        <v>45</v>
      </c>
      <c r="B89" s="15">
        <v>2007</v>
      </c>
      <c r="C89" s="16">
        <v>4.1401261904761908</v>
      </c>
      <c r="D89" s="16">
        <v>99.151029523809527</v>
      </c>
      <c r="E89" s="16">
        <v>0.58931904761904763</v>
      </c>
      <c r="F89" s="16">
        <v>4.3899638095238096</v>
      </c>
      <c r="G89" s="16">
        <v>0.9304095238095238</v>
      </c>
      <c r="H89" s="16">
        <v>13.495650476190477</v>
      </c>
      <c r="I89" s="16">
        <v>0.48504761904761912</v>
      </c>
      <c r="J89" s="16">
        <v>4.7442380952380958</v>
      </c>
      <c r="K89" s="16">
        <v>0.53110571428571418</v>
      </c>
      <c r="L89" s="16">
        <v>3.0736004761904767</v>
      </c>
      <c r="M89" s="15">
        <v>2007</v>
      </c>
      <c r="N89" s="12">
        <f t="shared" si="107"/>
        <v>4.1401261904761908</v>
      </c>
      <c r="O89" s="12">
        <f t="shared" si="108"/>
        <v>95.010903333333331</v>
      </c>
      <c r="P89" s="12">
        <f t="shared" si="109"/>
        <v>0.58931904761904763</v>
      </c>
      <c r="Q89" s="12">
        <f t="shared" si="110"/>
        <v>3.8006447619047621</v>
      </c>
      <c r="R89" s="12">
        <f t="shared" si="111"/>
        <v>0.9304095238095238</v>
      </c>
      <c r="S89" s="12">
        <f t="shared" si="112"/>
        <v>12.565240952380954</v>
      </c>
      <c r="T89" s="12">
        <f t="shared" si="113"/>
        <v>0.48504761904761912</v>
      </c>
      <c r="U89" s="12">
        <f t="shared" si="114"/>
        <v>4.2591904761904766</v>
      </c>
      <c r="V89" s="12">
        <f t="shared" si="115"/>
        <v>0.53110571428571418</v>
      </c>
      <c r="W89" s="12">
        <f t="shared" si="116"/>
        <v>2.5424947619047624</v>
      </c>
      <c r="Y89" s="17">
        <f t="shared" si="126"/>
        <v>0.39476609299999998</v>
      </c>
      <c r="Z89" s="18">
        <f t="shared" si="117"/>
        <v>5.0907598050000002</v>
      </c>
      <c r="AA89" s="17">
        <f t="shared" si="118"/>
        <v>0.25932861299999999</v>
      </c>
      <c r="AB89" s="18">
        <f t="shared" si="119"/>
        <v>1.494693308</v>
      </c>
      <c r="AC89" s="17">
        <f t="shared" si="120"/>
        <v>1.0268224779999999</v>
      </c>
      <c r="AD89" s="18">
        <f t="shared" si="121"/>
        <v>8.3720194009999993</v>
      </c>
      <c r="AE89" s="17">
        <f t="shared" si="122"/>
        <v>5.8912331999999998E-2</v>
      </c>
      <c r="AF89" s="18">
        <f t="shared" si="123"/>
        <v>1.078212634</v>
      </c>
      <c r="AG89" s="17">
        <f t="shared" si="124"/>
        <v>0.377295506</v>
      </c>
      <c r="AH89" s="18">
        <f t="shared" si="125"/>
        <v>1.666264644</v>
      </c>
      <c r="AI89" s="27">
        <f t="shared" si="101"/>
        <v>1.0857348099999999</v>
      </c>
      <c r="AJ89" s="27">
        <f t="shared" si="102"/>
        <v>9.4502320349999991</v>
      </c>
    </row>
    <row r="90" spans="1:36" x14ac:dyDescent="0.2">
      <c r="A90" s="26" t="s">
        <v>45</v>
      </c>
      <c r="B90" s="15">
        <v>2008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5">
        <v>2008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Y90" s="17">
        <f t="shared" si="126"/>
        <v>0.39476609299999998</v>
      </c>
      <c r="Z90" s="18">
        <f t="shared" si="117"/>
        <v>5.0907598050000002</v>
      </c>
      <c r="AA90" s="17">
        <f t="shared" si="118"/>
        <v>0.25932861299999999</v>
      </c>
      <c r="AB90" s="18">
        <f t="shared" si="119"/>
        <v>1.494693308</v>
      </c>
      <c r="AC90" s="17">
        <f t="shared" si="120"/>
        <v>1.0268224779999999</v>
      </c>
      <c r="AD90" s="18">
        <f t="shared" si="121"/>
        <v>8.3720194009999993</v>
      </c>
      <c r="AE90" s="17">
        <f t="shared" si="122"/>
        <v>5.8912331999999998E-2</v>
      </c>
      <c r="AF90" s="18">
        <f t="shared" si="123"/>
        <v>1.078212634</v>
      </c>
      <c r="AG90" s="17">
        <f t="shared" si="124"/>
        <v>0.377295506</v>
      </c>
      <c r="AH90" s="18">
        <f t="shared" si="125"/>
        <v>1.666264644</v>
      </c>
      <c r="AI90" s="27">
        <f t="shared" si="101"/>
        <v>1.0857348099999999</v>
      </c>
      <c r="AJ90" s="27">
        <f t="shared" si="102"/>
        <v>9.4502320349999991</v>
      </c>
    </row>
    <row r="91" spans="1:36" x14ac:dyDescent="0.2">
      <c r="A91" s="26" t="s">
        <v>45</v>
      </c>
      <c r="B91" s="15">
        <v>2009</v>
      </c>
      <c r="C91" s="16">
        <v>2.2097510000000002</v>
      </c>
      <c r="D91" s="16">
        <v>38.342448095238083</v>
      </c>
      <c r="E91" s="16">
        <v>0.77767500000000001</v>
      </c>
      <c r="F91" s="16">
        <v>6.7383266666666675</v>
      </c>
      <c r="G91" s="16">
        <v>0.37832100000000002</v>
      </c>
      <c r="H91" s="16">
        <v>5.4012928571428578</v>
      </c>
      <c r="I91" s="16">
        <v>0.2772</v>
      </c>
      <c r="J91" s="16">
        <v>2.0802380952380952</v>
      </c>
      <c r="K91" s="16">
        <v>0.37992900000000007</v>
      </c>
      <c r="L91" s="16">
        <v>1.5245</v>
      </c>
      <c r="M91" s="15">
        <v>2009</v>
      </c>
      <c r="N91" s="12">
        <f t="shared" si="107"/>
        <v>2.2097510000000002</v>
      </c>
      <c r="O91" s="12">
        <f t="shared" si="108"/>
        <v>36.132697095238086</v>
      </c>
      <c r="P91" s="12">
        <f t="shared" si="109"/>
        <v>0.77767500000000001</v>
      </c>
      <c r="Q91" s="12">
        <f t="shared" si="110"/>
        <v>5.9606516666666671</v>
      </c>
      <c r="R91" s="12">
        <f t="shared" si="111"/>
        <v>0.37832100000000002</v>
      </c>
      <c r="S91" s="12">
        <f t="shared" si="112"/>
        <v>5.0229718571428581</v>
      </c>
      <c r="T91" s="12">
        <f t="shared" si="113"/>
        <v>0.2772</v>
      </c>
      <c r="U91" s="12">
        <f t="shared" si="114"/>
        <v>1.8030380952380951</v>
      </c>
      <c r="V91" s="12">
        <f t="shared" si="115"/>
        <v>0.37992900000000007</v>
      </c>
      <c r="W91" s="12">
        <f t="shared" si="116"/>
        <v>1.144571</v>
      </c>
      <c r="Y91" s="17">
        <f t="shared" si="126"/>
        <v>0.39476609299999998</v>
      </c>
      <c r="Z91" s="18">
        <f t="shared" si="117"/>
        <v>5.0907598050000002</v>
      </c>
      <c r="AA91" s="17">
        <f t="shared" si="118"/>
        <v>0.25932861299999999</v>
      </c>
      <c r="AB91" s="18">
        <f t="shared" si="119"/>
        <v>1.494693308</v>
      </c>
      <c r="AC91" s="17">
        <f t="shared" si="120"/>
        <v>1.0268224779999999</v>
      </c>
      <c r="AD91" s="18">
        <f t="shared" si="121"/>
        <v>8.3720194009999993</v>
      </c>
      <c r="AE91" s="17">
        <f t="shared" si="122"/>
        <v>5.8912331999999998E-2</v>
      </c>
      <c r="AF91" s="18">
        <f t="shared" si="123"/>
        <v>1.078212634</v>
      </c>
      <c r="AG91" s="17">
        <f t="shared" si="124"/>
        <v>0.377295506</v>
      </c>
      <c r="AH91" s="18">
        <f t="shared" si="125"/>
        <v>1.666264644</v>
      </c>
      <c r="AI91" s="27">
        <f t="shared" si="101"/>
        <v>1.0857348099999999</v>
      </c>
      <c r="AJ91" s="27">
        <f t="shared" si="102"/>
        <v>9.4502320349999991</v>
      </c>
    </row>
    <row r="92" spans="1:36" x14ac:dyDescent="0.2">
      <c r="A92" s="26" t="s">
        <v>45</v>
      </c>
      <c r="B92" s="15">
        <v>2010</v>
      </c>
      <c r="C92" s="16">
        <v>2.1615859090909093</v>
      </c>
      <c r="D92" s="16">
        <v>48.926154782608691</v>
      </c>
      <c r="E92" s="16">
        <v>0.62834727272727264</v>
      </c>
      <c r="F92" s="16">
        <v>3.8690269565217394</v>
      </c>
      <c r="G92" s="16">
        <v>0.71783363636363628</v>
      </c>
      <c r="H92" s="16">
        <v>8.5482291304347839</v>
      </c>
      <c r="I92" s="16">
        <v>0.28531818181818175</v>
      </c>
      <c r="J92" s="16">
        <v>3.0050000000000003</v>
      </c>
      <c r="K92" s="16">
        <v>0.30205090909090909</v>
      </c>
      <c r="L92" s="16">
        <v>1.3670686956521738</v>
      </c>
      <c r="M92" s="15">
        <v>2010</v>
      </c>
      <c r="N92" s="12">
        <f t="shared" si="107"/>
        <v>2.1615859090909093</v>
      </c>
      <c r="O92" s="12">
        <f t="shared" si="108"/>
        <v>46.764568873517781</v>
      </c>
      <c r="P92" s="12">
        <f t="shared" si="109"/>
        <v>0.62834727272727264</v>
      </c>
      <c r="Q92" s="12">
        <f t="shared" si="110"/>
        <v>3.2406796837944669</v>
      </c>
      <c r="R92" s="12">
        <f t="shared" si="111"/>
        <v>0.71783363636363628</v>
      </c>
      <c r="S92" s="12">
        <f t="shared" si="112"/>
        <v>7.8303954940711478</v>
      </c>
      <c r="T92" s="12">
        <f t="shared" si="113"/>
        <v>0.28531818181818175</v>
      </c>
      <c r="U92" s="12">
        <f t="shared" si="114"/>
        <v>2.7196818181818188</v>
      </c>
      <c r="V92" s="12">
        <f t="shared" si="115"/>
        <v>0.30205090909090909</v>
      </c>
      <c r="W92" s="12">
        <f t="shared" si="116"/>
        <v>1.0650177865612647</v>
      </c>
      <c r="Y92" s="17">
        <f t="shared" si="126"/>
        <v>0.39476609299999998</v>
      </c>
      <c r="Z92" s="18">
        <f t="shared" si="117"/>
        <v>5.0907598050000002</v>
      </c>
      <c r="AA92" s="17">
        <f t="shared" si="118"/>
        <v>0.25932861299999999</v>
      </c>
      <c r="AB92" s="18">
        <f t="shared" si="119"/>
        <v>1.494693308</v>
      </c>
      <c r="AC92" s="17">
        <f t="shared" si="120"/>
        <v>1.0268224779999999</v>
      </c>
      <c r="AD92" s="18">
        <f t="shared" si="121"/>
        <v>8.3720194009999993</v>
      </c>
      <c r="AE92" s="17">
        <f t="shared" si="122"/>
        <v>5.8912331999999998E-2</v>
      </c>
      <c r="AF92" s="18">
        <f t="shared" si="123"/>
        <v>1.078212634</v>
      </c>
      <c r="AG92" s="17">
        <f t="shared" si="124"/>
        <v>0.377295506</v>
      </c>
      <c r="AH92" s="18">
        <f t="shared" si="125"/>
        <v>1.666264644</v>
      </c>
      <c r="AI92" s="27">
        <f t="shared" si="101"/>
        <v>1.0857348099999999</v>
      </c>
      <c r="AJ92" s="27">
        <f t="shared" si="102"/>
        <v>9.4502320349999991</v>
      </c>
    </row>
    <row r="93" spans="1:36" x14ac:dyDescent="0.2">
      <c r="A93" s="26" t="s">
        <v>45</v>
      </c>
      <c r="B93" s="15">
        <v>2011</v>
      </c>
      <c r="C93" s="16">
        <v>3.3049679999999997</v>
      </c>
      <c r="D93" s="16">
        <v>38.408849523809522</v>
      </c>
      <c r="E93" s="16">
        <v>0.99075100000000005</v>
      </c>
      <c r="F93" s="16">
        <v>4.6949080952380955</v>
      </c>
      <c r="G93" s="16">
        <v>1.002767</v>
      </c>
      <c r="H93" s="16">
        <v>7.405851428571431</v>
      </c>
      <c r="I93" s="16">
        <v>0.42699999999999994</v>
      </c>
      <c r="J93" s="16">
        <v>2.6808095238095238</v>
      </c>
      <c r="K93" s="16">
        <v>0.45465800000000006</v>
      </c>
      <c r="L93" s="16">
        <v>1.346184761904762</v>
      </c>
      <c r="M93" s="15">
        <v>2011</v>
      </c>
      <c r="N93" s="12">
        <f t="shared" si="107"/>
        <v>3.3049679999999997</v>
      </c>
      <c r="O93" s="12">
        <f t="shared" si="108"/>
        <v>35.10388152380952</v>
      </c>
      <c r="P93" s="12">
        <f t="shared" si="109"/>
        <v>0.99075100000000005</v>
      </c>
      <c r="Q93" s="12">
        <f t="shared" si="110"/>
        <v>3.7041570952380956</v>
      </c>
      <c r="R93" s="12">
        <f t="shared" si="111"/>
        <v>1.002767</v>
      </c>
      <c r="S93" s="12">
        <f t="shared" si="112"/>
        <v>6.4030844285714306</v>
      </c>
      <c r="T93" s="12">
        <f t="shared" si="113"/>
        <v>0.42699999999999994</v>
      </c>
      <c r="U93" s="12">
        <f t="shared" si="114"/>
        <v>2.2538095238095237</v>
      </c>
      <c r="V93" s="12">
        <f t="shared" si="115"/>
        <v>0.45465800000000006</v>
      </c>
      <c r="W93" s="12">
        <f t="shared" si="116"/>
        <v>0.89152676190476199</v>
      </c>
      <c r="Y93" s="17">
        <f t="shared" si="126"/>
        <v>0.39476609299999998</v>
      </c>
      <c r="Z93" s="18">
        <f t="shared" si="117"/>
        <v>5.0907598050000002</v>
      </c>
      <c r="AA93" s="17">
        <f t="shared" si="118"/>
        <v>0.25932861299999999</v>
      </c>
      <c r="AB93" s="18">
        <f t="shared" si="119"/>
        <v>1.494693308</v>
      </c>
      <c r="AC93" s="17">
        <f t="shared" si="120"/>
        <v>1.0268224779999999</v>
      </c>
      <c r="AD93" s="18">
        <f t="shared" si="121"/>
        <v>8.3720194009999993</v>
      </c>
      <c r="AE93" s="17">
        <f t="shared" si="122"/>
        <v>5.8912331999999998E-2</v>
      </c>
      <c r="AF93" s="18">
        <f t="shared" si="123"/>
        <v>1.078212634</v>
      </c>
      <c r="AG93" s="17">
        <f t="shared" si="124"/>
        <v>0.377295506</v>
      </c>
      <c r="AH93" s="18">
        <f t="shared" si="125"/>
        <v>1.666264644</v>
      </c>
      <c r="AI93" s="27">
        <f t="shared" si="101"/>
        <v>1.0857348099999999</v>
      </c>
      <c r="AJ93" s="27">
        <f t="shared" si="102"/>
        <v>9.4502320349999991</v>
      </c>
    </row>
    <row r="94" spans="1:36" x14ac:dyDescent="0.2">
      <c r="A94" s="26" t="s">
        <v>45</v>
      </c>
      <c r="B94" s="15">
        <v>2012</v>
      </c>
      <c r="C94" s="16">
        <v>3.2846619047619052</v>
      </c>
      <c r="D94" s="16">
        <v>30.520953181818172</v>
      </c>
      <c r="E94" s="16">
        <v>0.94851904761904771</v>
      </c>
      <c r="F94" s="16">
        <v>9.6100609090909099</v>
      </c>
      <c r="G94" s="16">
        <v>1.1227038095238095</v>
      </c>
      <c r="H94" s="16">
        <v>5.7988472727272731</v>
      </c>
      <c r="I94" s="16">
        <v>0.56414285714285717</v>
      </c>
      <c r="J94" s="16">
        <v>2.6882727272727269</v>
      </c>
      <c r="K94" s="16">
        <v>0.42433714285714286</v>
      </c>
      <c r="L94" s="16">
        <v>1.6258990909090905</v>
      </c>
      <c r="M94" s="15">
        <v>2012</v>
      </c>
      <c r="N94" s="12">
        <f t="shared" si="107"/>
        <v>3.2846619047619052</v>
      </c>
      <c r="O94" s="12">
        <f t="shared" si="108"/>
        <v>27.236291277056267</v>
      </c>
      <c r="P94" s="12">
        <f t="shared" si="109"/>
        <v>0.94851904761904771</v>
      </c>
      <c r="Q94" s="12">
        <f t="shared" si="110"/>
        <v>8.6615418614718624</v>
      </c>
      <c r="R94" s="12">
        <f t="shared" si="111"/>
        <v>1.1227038095238095</v>
      </c>
      <c r="S94" s="12">
        <f t="shared" si="112"/>
        <v>4.6761434632034637</v>
      </c>
      <c r="T94" s="12">
        <f t="shared" si="113"/>
        <v>0.56414285714285717</v>
      </c>
      <c r="U94" s="12">
        <f t="shared" si="114"/>
        <v>2.1241298701298699</v>
      </c>
      <c r="V94" s="12">
        <f t="shared" si="115"/>
        <v>0.42433714285714286</v>
      </c>
      <c r="W94" s="12">
        <f t="shared" si="116"/>
        <v>1.2015619480519475</v>
      </c>
      <c r="Y94" s="17">
        <f t="shared" si="126"/>
        <v>0.39476609299999998</v>
      </c>
      <c r="Z94" s="18">
        <f t="shared" si="117"/>
        <v>5.0907598050000002</v>
      </c>
      <c r="AA94" s="17">
        <f t="shared" si="118"/>
        <v>0.25932861299999999</v>
      </c>
      <c r="AB94" s="18">
        <f t="shared" si="119"/>
        <v>1.494693308</v>
      </c>
      <c r="AC94" s="17">
        <f t="shared" si="120"/>
        <v>1.0268224779999999</v>
      </c>
      <c r="AD94" s="18">
        <f t="shared" si="121"/>
        <v>8.3720194009999993</v>
      </c>
      <c r="AE94" s="17">
        <f t="shared" si="122"/>
        <v>5.8912331999999998E-2</v>
      </c>
      <c r="AF94" s="18">
        <f t="shared" si="123"/>
        <v>1.078212634</v>
      </c>
      <c r="AG94" s="17">
        <f t="shared" si="124"/>
        <v>0.377295506</v>
      </c>
      <c r="AH94" s="18">
        <f t="shared" si="125"/>
        <v>1.666264644</v>
      </c>
      <c r="AI94" s="27">
        <f t="shared" si="101"/>
        <v>1.0857348099999999</v>
      </c>
      <c r="AJ94" s="27">
        <f t="shared" si="102"/>
        <v>9.4502320349999991</v>
      </c>
    </row>
    <row r="95" spans="1:36" x14ac:dyDescent="0.2">
      <c r="A95" s="26" t="s">
        <v>45</v>
      </c>
      <c r="B95" s="15">
        <v>2013</v>
      </c>
      <c r="C95" s="16">
        <v>3.0484756521739125</v>
      </c>
      <c r="D95" s="16">
        <v>28.959868750000002</v>
      </c>
      <c r="E95" s="16">
        <v>0.79580826086956546</v>
      </c>
      <c r="F95" s="16">
        <v>7.9743808333333313</v>
      </c>
      <c r="G95" s="16">
        <v>1.1521317391304347</v>
      </c>
      <c r="H95" s="16">
        <v>5.8887454166666666</v>
      </c>
      <c r="I95" s="16">
        <v>0.34808695652173915</v>
      </c>
      <c r="J95" s="16">
        <v>2.240791666666667</v>
      </c>
      <c r="K95" s="16">
        <v>0.64835739130434777</v>
      </c>
      <c r="L95" s="16">
        <v>1.8680975000000004</v>
      </c>
      <c r="M95" s="15">
        <v>2013</v>
      </c>
      <c r="N95" s="12">
        <f t="shared" si="107"/>
        <v>3.0484756521739125</v>
      </c>
      <c r="O95" s="12">
        <f t="shared" si="108"/>
        <v>25.911393097826089</v>
      </c>
      <c r="P95" s="12">
        <f t="shared" si="109"/>
        <v>0.79580826086956546</v>
      </c>
      <c r="Q95" s="12">
        <f t="shared" si="110"/>
        <v>7.1785725724637661</v>
      </c>
      <c r="R95" s="12">
        <f t="shared" si="111"/>
        <v>1.1521317391304347</v>
      </c>
      <c r="S95" s="12">
        <f t="shared" si="112"/>
        <v>4.7366136775362317</v>
      </c>
      <c r="T95" s="12">
        <f t="shared" si="113"/>
        <v>0.34808695652173915</v>
      </c>
      <c r="U95" s="12">
        <f t="shared" si="114"/>
        <v>1.8927047101449279</v>
      </c>
      <c r="V95" s="12">
        <f t="shared" si="115"/>
        <v>0.64835739130434777</v>
      </c>
      <c r="W95" s="12">
        <f t="shared" si="116"/>
        <v>1.2197401086956527</v>
      </c>
      <c r="Y95" s="17">
        <f t="shared" si="126"/>
        <v>0.39476609299999998</v>
      </c>
      <c r="Z95" s="18">
        <f t="shared" si="117"/>
        <v>5.0907598050000002</v>
      </c>
      <c r="AA95" s="17">
        <f t="shared" si="118"/>
        <v>0.25932861299999999</v>
      </c>
      <c r="AB95" s="18">
        <f t="shared" si="119"/>
        <v>1.494693308</v>
      </c>
      <c r="AC95" s="17">
        <f t="shared" si="120"/>
        <v>1.0268224779999999</v>
      </c>
      <c r="AD95" s="18">
        <f t="shared" si="121"/>
        <v>8.3720194009999993</v>
      </c>
      <c r="AE95" s="17">
        <f t="shared" si="122"/>
        <v>5.8912331999999998E-2</v>
      </c>
      <c r="AF95" s="18">
        <f t="shared" si="123"/>
        <v>1.078212634</v>
      </c>
      <c r="AG95" s="17">
        <f t="shared" si="124"/>
        <v>0.377295506</v>
      </c>
      <c r="AH95" s="18">
        <f t="shared" si="125"/>
        <v>1.666264644</v>
      </c>
      <c r="AI95" s="27">
        <f t="shared" si="101"/>
        <v>1.0857348099999999</v>
      </c>
      <c r="AJ95" s="27">
        <f t="shared" si="102"/>
        <v>9.4502320349999991</v>
      </c>
    </row>
    <row r="96" spans="1:36" x14ac:dyDescent="0.2">
      <c r="A96" s="26" t="s">
        <v>45</v>
      </c>
      <c r="B96" s="15">
        <v>2014</v>
      </c>
      <c r="C96" s="16">
        <v>2.5889258333333331</v>
      </c>
      <c r="D96" s="16">
        <v>24.294162083333333</v>
      </c>
      <c r="E96" s="16">
        <v>0.74314124999999998</v>
      </c>
      <c r="F96" s="16">
        <v>9.015619583333331</v>
      </c>
      <c r="G96" s="16">
        <v>1.3781320833333333</v>
      </c>
      <c r="H96" s="16">
        <v>5.3153283333333343</v>
      </c>
      <c r="I96" s="16">
        <v>0.39254166666666662</v>
      </c>
      <c r="J96" s="16">
        <v>2.0818750000000006</v>
      </c>
      <c r="K96" s="16">
        <v>0.60736749999999995</v>
      </c>
      <c r="L96" s="16">
        <v>1.9914324999999999</v>
      </c>
      <c r="M96" s="15">
        <v>2014</v>
      </c>
      <c r="N96" s="12">
        <f t="shared" si="107"/>
        <v>2.5889258333333331</v>
      </c>
      <c r="O96" s="12">
        <f t="shared" si="108"/>
        <v>21.705236249999999</v>
      </c>
      <c r="P96" s="12">
        <f t="shared" si="109"/>
        <v>0.74314124999999998</v>
      </c>
      <c r="Q96" s="12">
        <f t="shared" si="110"/>
        <v>8.2724783333333303</v>
      </c>
      <c r="R96" s="12">
        <f t="shared" si="111"/>
        <v>1.3781320833333333</v>
      </c>
      <c r="S96" s="12">
        <f t="shared" si="112"/>
        <v>3.9371962500000013</v>
      </c>
      <c r="T96" s="12">
        <f t="shared" si="113"/>
        <v>0.39254166666666662</v>
      </c>
      <c r="U96" s="12">
        <f t="shared" si="114"/>
        <v>1.689333333333334</v>
      </c>
      <c r="V96" s="12">
        <f t="shared" si="115"/>
        <v>0.60736749999999995</v>
      </c>
      <c r="W96" s="12">
        <f t="shared" si="116"/>
        <v>1.3840650000000001</v>
      </c>
      <c r="Y96" s="17">
        <f t="shared" si="126"/>
        <v>0.39476609299999998</v>
      </c>
      <c r="Z96" s="18">
        <f t="shared" si="117"/>
        <v>5.0907598050000002</v>
      </c>
      <c r="AA96" s="17">
        <f t="shared" si="118"/>
        <v>0.25932861299999999</v>
      </c>
      <c r="AB96" s="18">
        <f t="shared" si="119"/>
        <v>1.494693308</v>
      </c>
      <c r="AC96" s="17">
        <f t="shared" si="120"/>
        <v>1.0268224779999999</v>
      </c>
      <c r="AD96" s="18">
        <f t="shared" si="121"/>
        <v>8.3720194009999993</v>
      </c>
      <c r="AE96" s="17">
        <f t="shared" si="122"/>
        <v>5.8912331999999998E-2</v>
      </c>
      <c r="AF96" s="18">
        <f t="shared" si="123"/>
        <v>1.078212634</v>
      </c>
      <c r="AG96" s="17">
        <f t="shared" si="124"/>
        <v>0.377295506</v>
      </c>
      <c r="AH96" s="18">
        <f t="shared" si="125"/>
        <v>1.666264644</v>
      </c>
      <c r="AI96" s="27">
        <f t="shared" si="101"/>
        <v>1.0857348099999999</v>
      </c>
      <c r="AJ96" s="27">
        <f t="shared" si="102"/>
        <v>9.4502320349999991</v>
      </c>
    </row>
    <row r="97" spans="1:36" x14ac:dyDescent="0.2">
      <c r="A97" s="26" t="s">
        <v>45</v>
      </c>
      <c r="B97" s="15">
        <v>2015</v>
      </c>
      <c r="C97" s="16">
        <v>2.5697940909090913</v>
      </c>
      <c r="D97" s="16">
        <v>18.553413181818179</v>
      </c>
      <c r="E97" s="16">
        <v>0.72080954545454545</v>
      </c>
      <c r="F97" s="16">
        <v>9.3539190909090895</v>
      </c>
      <c r="G97" s="16">
        <v>1.5548600000000001</v>
      </c>
      <c r="H97" s="16">
        <v>5.2495113636363637</v>
      </c>
      <c r="I97" s="16">
        <v>0.37164999999999998</v>
      </c>
      <c r="J97" s="16">
        <v>1.978845454545455</v>
      </c>
      <c r="K97" s="16">
        <v>0.59634863636363644</v>
      </c>
      <c r="L97" s="16">
        <v>1.0403409090909093</v>
      </c>
      <c r="M97" s="15">
        <v>2015</v>
      </c>
      <c r="N97" s="12">
        <f t="shared" si="107"/>
        <v>2.5697940909090913</v>
      </c>
      <c r="O97" s="12">
        <f t="shared" si="108"/>
        <v>15.983619090909087</v>
      </c>
      <c r="P97" s="12">
        <f t="shared" si="109"/>
        <v>0.72080954545454545</v>
      </c>
      <c r="Q97" s="12">
        <f t="shared" si="110"/>
        <v>8.6331095454545448</v>
      </c>
      <c r="R97" s="12">
        <f t="shared" si="111"/>
        <v>1.5548600000000001</v>
      </c>
      <c r="S97" s="12">
        <f t="shared" si="112"/>
        <v>3.6946513636363636</v>
      </c>
      <c r="T97" s="12">
        <f t="shared" si="113"/>
        <v>0.37164999999999998</v>
      </c>
      <c r="U97" s="12">
        <f t="shared" si="114"/>
        <v>1.607195454545455</v>
      </c>
      <c r="V97" s="12">
        <f t="shared" si="115"/>
        <v>0.59634863636363644</v>
      </c>
      <c r="W97" s="12">
        <f t="shared" si="116"/>
        <v>0.44399227272727282</v>
      </c>
      <c r="Y97" s="17">
        <f t="shared" si="126"/>
        <v>0.39476609299999998</v>
      </c>
      <c r="Z97" s="18">
        <f t="shared" si="117"/>
        <v>5.0907598050000002</v>
      </c>
      <c r="AA97" s="17">
        <f t="shared" si="118"/>
        <v>0.25932861299999999</v>
      </c>
      <c r="AB97" s="18">
        <f t="shared" si="119"/>
        <v>1.494693308</v>
      </c>
      <c r="AC97" s="17">
        <f t="shared" si="120"/>
        <v>1.0268224779999999</v>
      </c>
      <c r="AD97" s="18">
        <f t="shared" si="121"/>
        <v>8.3720194009999993</v>
      </c>
      <c r="AE97" s="17">
        <f t="shared" si="122"/>
        <v>5.8912331999999998E-2</v>
      </c>
      <c r="AF97" s="18">
        <f t="shared" si="123"/>
        <v>1.078212634</v>
      </c>
      <c r="AG97" s="17">
        <f t="shared" si="124"/>
        <v>0.377295506</v>
      </c>
      <c r="AH97" s="18">
        <f t="shared" si="125"/>
        <v>1.666264644</v>
      </c>
      <c r="AI97" s="27">
        <f t="shared" si="101"/>
        <v>1.0857348099999999</v>
      </c>
      <c r="AJ97" s="27">
        <f t="shared" si="102"/>
        <v>9.4502320349999991</v>
      </c>
    </row>
    <row r="98" spans="1:36" x14ac:dyDescent="0.2">
      <c r="A98" s="22" t="s">
        <v>45</v>
      </c>
      <c r="B98" s="15">
        <v>2016</v>
      </c>
      <c r="C98" s="16">
        <v>2.1128595238095236</v>
      </c>
      <c r="D98" s="16">
        <v>12.557151818181818</v>
      </c>
      <c r="E98" s="16">
        <v>1.0996142857142861</v>
      </c>
      <c r="F98" s="16">
        <v>10.109673636363636</v>
      </c>
      <c r="G98" s="16">
        <v>1.0989899999999999</v>
      </c>
      <c r="H98" s="16">
        <v>3.5438045454545457</v>
      </c>
      <c r="I98" s="16">
        <v>0.30437619047619052</v>
      </c>
      <c r="J98" s="16">
        <v>1.5143227272727273</v>
      </c>
      <c r="K98" s="16">
        <v>0.69677714285714287</v>
      </c>
      <c r="L98" s="16">
        <v>1.3624718181818183</v>
      </c>
      <c r="M98" s="15">
        <v>2016</v>
      </c>
      <c r="N98" s="12">
        <f t="shared" si="107"/>
        <v>2.1128595238095236</v>
      </c>
      <c r="O98" s="12">
        <f t="shared" si="108"/>
        <v>10.444292294372294</v>
      </c>
      <c r="P98" s="12">
        <f t="shared" si="109"/>
        <v>1.0996142857142861</v>
      </c>
      <c r="Q98" s="12">
        <f t="shared" si="110"/>
        <v>9.0100593506493496</v>
      </c>
      <c r="R98" s="12">
        <f t="shared" si="111"/>
        <v>1.0989899999999999</v>
      </c>
      <c r="S98" s="12">
        <f t="shared" si="112"/>
        <v>2.4448145454545456</v>
      </c>
      <c r="T98" s="12">
        <f t="shared" si="113"/>
        <v>0.30437619047619052</v>
      </c>
      <c r="U98" s="12">
        <f t="shared" si="114"/>
        <v>1.2099465367965367</v>
      </c>
      <c r="V98" s="12">
        <f t="shared" si="115"/>
        <v>0.69677714285714287</v>
      </c>
      <c r="W98" s="12">
        <f t="shared" si="116"/>
        <v>0.66569467532467541</v>
      </c>
      <c r="X98" s="22"/>
      <c r="Y98" s="17">
        <f t="shared" si="126"/>
        <v>0.39476609299999998</v>
      </c>
      <c r="Z98" s="17">
        <f t="shared" si="117"/>
        <v>5.0907598050000002</v>
      </c>
      <c r="AA98" s="17">
        <f t="shared" si="118"/>
        <v>0.25932861299999999</v>
      </c>
      <c r="AB98" s="17">
        <f t="shared" si="119"/>
        <v>1.494693308</v>
      </c>
      <c r="AC98" s="17">
        <f t="shared" si="120"/>
        <v>1.0268224779999999</v>
      </c>
      <c r="AD98" s="17">
        <f t="shared" si="121"/>
        <v>8.3720194009999993</v>
      </c>
      <c r="AE98" s="17">
        <f t="shared" si="122"/>
        <v>5.8912331999999998E-2</v>
      </c>
      <c r="AF98" s="17">
        <f t="shared" si="123"/>
        <v>1.078212634</v>
      </c>
      <c r="AG98" s="17">
        <f t="shared" si="124"/>
        <v>0.377295506</v>
      </c>
      <c r="AH98" s="17">
        <f t="shared" si="125"/>
        <v>1.666264644</v>
      </c>
      <c r="AI98" s="19">
        <f t="shared" ref="AI98" si="127">AC98+AE98</f>
        <v>1.0857348099999999</v>
      </c>
      <c r="AJ98" s="19">
        <f t="shared" ref="AJ98" si="128">AD98+AF98</f>
        <v>9.4502320349999991</v>
      </c>
    </row>
    <row r="99" spans="1:36" x14ac:dyDescent="0.2">
      <c r="A99" s="22" t="s">
        <v>45</v>
      </c>
      <c r="B99" s="15">
        <v>2017</v>
      </c>
      <c r="C99" s="16">
        <v>2.5184047826086959</v>
      </c>
      <c r="D99" s="16">
        <v>10.850972916666665</v>
      </c>
      <c r="E99" s="16">
        <v>1.0783543478260869</v>
      </c>
      <c r="F99" s="16">
        <v>11.328524166666668</v>
      </c>
      <c r="G99" s="16">
        <v>1.6167495652173913</v>
      </c>
      <c r="H99" s="16">
        <v>5.2294437499999988</v>
      </c>
      <c r="I99" s="16">
        <v>0.46605652173913048</v>
      </c>
      <c r="J99" s="16">
        <v>1.81965</v>
      </c>
      <c r="K99" s="16">
        <v>0.63423000000000007</v>
      </c>
      <c r="L99" s="16">
        <v>1.3504750000000001</v>
      </c>
      <c r="M99" s="15">
        <v>2017</v>
      </c>
      <c r="N99" s="12">
        <f t="shared" si="107"/>
        <v>2.5184047826086959</v>
      </c>
      <c r="O99" s="12">
        <f t="shared" si="108"/>
        <v>8.3325681340579685</v>
      </c>
      <c r="P99" s="12">
        <f t="shared" si="109"/>
        <v>1.0783543478260869</v>
      </c>
      <c r="Q99" s="12">
        <f t="shared" si="110"/>
        <v>10.250169818840581</v>
      </c>
      <c r="R99" s="12">
        <f t="shared" si="111"/>
        <v>1.6167495652173913</v>
      </c>
      <c r="S99" s="12">
        <f t="shared" si="112"/>
        <v>3.6126941847826073</v>
      </c>
      <c r="T99" s="12">
        <f t="shared" si="113"/>
        <v>0.46605652173913048</v>
      </c>
      <c r="U99" s="12">
        <f t="shared" si="114"/>
        <v>1.3535934782608696</v>
      </c>
      <c r="V99" s="12">
        <f t="shared" si="115"/>
        <v>0.63423000000000007</v>
      </c>
      <c r="W99" s="12">
        <f t="shared" si="116"/>
        <v>0.71624500000000002</v>
      </c>
      <c r="X99" s="22"/>
      <c r="Y99" s="17">
        <f t="shared" si="126"/>
        <v>0.39476609299999998</v>
      </c>
      <c r="Z99" s="17">
        <f t="shared" si="117"/>
        <v>5.0907598050000002</v>
      </c>
      <c r="AA99" s="17">
        <f t="shared" si="118"/>
        <v>0.25932861299999999</v>
      </c>
      <c r="AB99" s="17">
        <f t="shared" si="119"/>
        <v>1.494693308</v>
      </c>
      <c r="AC99" s="17">
        <f t="shared" si="120"/>
        <v>1.0268224779999999</v>
      </c>
      <c r="AD99" s="17">
        <f t="shared" si="121"/>
        <v>8.3720194009999993</v>
      </c>
      <c r="AE99" s="17">
        <f t="shared" si="122"/>
        <v>5.8912331999999998E-2</v>
      </c>
      <c r="AF99" s="17">
        <f t="shared" si="123"/>
        <v>1.078212634</v>
      </c>
      <c r="AG99" s="17">
        <f t="shared" si="124"/>
        <v>0.377295506</v>
      </c>
      <c r="AH99" s="17">
        <f t="shared" si="125"/>
        <v>1.666264644</v>
      </c>
      <c r="AI99" s="19">
        <f t="shared" ref="AI99:AI101" si="129">AC99+AE99</f>
        <v>1.0857348099999999</v>
      </c>
      <c r="AJ99" s="19">
        <f t="shared" ref="AJ99:AJ101" si="130">AD99+AF99</f>
        <v>9.4502320349999991</v>
      </c>
    </row>
    <row r="100" spans="1:36" x14ac:dyDescent="0.2">
      <c r="A100" s="22" t="s">
        <v>45</v>
      </c>
      <c r="B100" s="15">
        <v>2018</v>
      </c>
      <c r="C100" s="16">
        <v>1.7637908695652176</v>
      </c>
      <c r="D100" s="16">
        <v>12.908756249999998</v>
      </c>
      <c r="E100" s="16">
        <v>0.78621913043478275</v>
      </c>
      <c r="F100" s="16">
        <v>9.9878604166666687</v>
      </c>
      <c r="G100" s="16">
        <v>1.4058369565217392</v>
      </c>
      <c r="H100" s="16">
        <v>5.5527024999999997</v>
      </c>
      <c r="I100" s="16">
        <v>0.47956086956521737</v>
      </c>
      <c r="J100" s="16">
        <v>2.1472874999999996</v>
      </c>
      <c r="K100" s="16">
        <v>0.41754695652173918</v>
      </c>
      <c r="L100" s="16">
        <v>1.3878508333333335</v>
      </c>
      <c r="M100" s="15">
        <v>2018</v>
      </c>
      <c r="N100" s="23">
        <f t="shared" si="107"/>
        <v>1.7637908695652176</v>
      </c>
      <c r="O100" s="23">
        <f t="shared" si="108"/>
        <v>11.14496538043478</v>
      </c>
      <c r="P100" s="23">
        <f t="shared" si="109"/>
        <v>0.78621913043478275</v>
      </c>
      <c r="Q100" s="23">
        <f t="shared" si="110"/>
        <v>9.2016412862318866</v>
      </c>
      <c r="R100" s="23">
        <f t="shared" si="111"/>
        <v>1.4058369565217392</v>
      </c>
      <c r="S100" s="23">
        <f t="shared" si="112"/>
        <v>4.1468655434782606</v>
      </c>
      <c r="T100" s="23">
        <f t="shared" si="113"/>
        <v>0.47956086956521737</v>
      </c>
      <c r="U100" s="23">
        <f t="shared" si="114"/>
        <v>1.6677266304347822</v>
      </c>
      <c r="V100" s="23">
        <f t="shared" si="115"/>
        <v>0.41754695652173918</v>
      </c>
      <c r="W100" s="23">
        <f t="shared" si="116"/>
        <v>0.97030387681159436</v>
      </c>
      <c r="X100" s="22"/>
      <c r="Y100" s="17">
        <f t="shared" si="126"/>
        <v>0.39476609299999998</v>
      </c>
      <c r="Z100" s="17">
        <f t="shared" si="117"/>
        <v>5.0907598050000002</v>
      </c>
      <c r="AA100" s="17">
        <f t="shared" si="118"/>
        <v>0.25932861299999999</v>
      </c>
      <c r="AB100" s="17">
        <f t="shared" si="119"/>
        <v>1.494693308</v>
      </c>
      <c r="AC100" s="17">
        <f t="shared" si="120"/>
        <v>1.0268224779999999</v>
      </c>
      <c r="AD100" s="17">
        <f t="shared" si="121"/>
        <v>8.3720194009999993</v>
      </c>
      <c r="AE100" s="17">
        <f t="shared" si="122"/>
        <v>5.8912331999999998E-2</v>
      </c>
      <c r="AF100" s="17">
        <f t="shared" si="123"/>
        <v>1.078212634</v>
      </c>
      <c r="AG100" s="17">
        <f t="shared" si="124"/>
        <v>0.377295506</v>
      </c>
      <c r="AH100" s="17">
        <f t="shared" si="125"/>
        <v>1.666264644</v>
      </c>
      <c r="AI100" s="19">
        <f t="shared" si="129"/>
        <v>1.0857348099999999</v>
      </c>
      <c r="AJ100" s="19">
        <f t="shared" si="130"/>
        <v>9.4502320349999991</v>
      </c>
    </row>
    <row r="101" spans="1:36" ht="12" thickBot="1" x14ac:dyDescent="0.25">
      <c r="A101" s="4" t="s">
        <v>45</v>
      </c>
      <c r="B101" s="5">
        <v>2019</v>
      </c>
      <c r="C101" s="24">
        <v>1.9748233333333338</v>
      </c>
      <c r="D101" s="24">
        <v>10.764093636363638</v>
      </c>
      <c r="E101" s="24">
        <v>0.70510238095238087</v>
      </c>
      <c r="F101" s="24">
        <v>8.7039704545454555</v>
      </c>
      <c r="G101" s="24">
        <v>0.83056047619047613</v>
      </c>
      <c r="H101" s="24">
        <v>4.6301559090909086</v>
      </c>
      <c r="I101" s="24">
        <v>0.43418095238095245</v>
      </c>
      <c r="J101" s="24">
        <v>2.1204500000000004</v>
      </c>
      <c r="K101" s="24">
        <v>0.29002</v>
      </c>
      <c r="L101" s="24">
        <v>1.1162099999999999</v>
      </c>
      <c r="M101" s="5">
        <v>2019</v>
      </c>
      <c r="N101" s="25">
        <f t="shared" si="107"/>
        <v>1.9748233333333338</v>
      </c>
      <c r="O101" s="25">
        <f t="shared" si="108"/>
        <v>8.789270303030305</v>
      </c>
      <c r="P101" s="25">
        <f t="shared" si="109"/>
        <v>0.70510238095238087</v>
      </c>
      <c r="Q101" s="25">
        <f t="shared" si="110"/>
        <v>7.9988680735930746</v>
      </c>
      <c r="R101" s="25">
        <f t="shared" si="111"/>
        <v>0.83056047619047613</v>
      </c>
      <c r="S101" s="25">
        <f t="shared" si="112"/>
        <v>3.7995954329004324</v>
      </c>
      <c r="T101" s="25">
        <f t="shared" si="113"/>
        <v>0.43418095238095245</v>
      </c>
      <c r="U101" s="25">
        <f t="shared" si="114"/>
        <v>1.6862690476190481</v>
      </c>
      <c r="V101" s="25">
        <f t="shared" si="115"/>
        <v>0.29002</v>
      </c>
      <c r="W101" s="25">
        <f t="shared" si="116"/>
        <v>0.82618999999999998</v>
      </c>
      <c r="X101" s="4"/>
      <c r="Y101" s="20">
        <f t="shared" si="126"/>
        <v>0.39476609299999998</v>
      </c>
      <c r="Z101" s="20">
        <f t="shared" si="117"/>
        <v>5.0907598050000002</v>
      </c>
      <c r="AA101" s="20">
        <f t="shared" si="118"/>
        <v>0.25932861299999999</v>
      </c>
      <c r="AB101" s="20">
        <f t="shared" si="119"/>
        <v>1.494693308</v>
      </c>
      <c r="AC101" s="20">
        <f t="shared" si="120"/>
        <v>1.0268224779999999</v>
      </c>
      <c r="AD101" s="20">
        <f t="shared" si="121"/>
        <v>8.3720194009999993</v>
      </c>
      <c r="AE101" s="20">
        <f t="shared" si="122"/>
        <v>5.8912331999999998E-2</v>
      </c>
      <c r="AF101" s="20">
        <f t="shared" si="123"/>
        <v>1.078212634</v>
      </c>
      <c r="AG101" s="20">
        <f t="shared" si="124"/>
        <v>0.377295506</v>
      </c>
      <c r="AH101" s="20">
        <f t="shared" si="125"/>
        <v>1.666264644</v>
      </c>
      <c r="AI101" s="21">
        <f t="shared" si="129"/>
        <v>1.0857348099999999</v>
      </c>
      <c r="AJ101" s="21">
        <f t="shared" si="130"/>
        <v>9.4502320349999991</v>
      </c>
    </row>
    <row r="102" spans="1:36" x14ac:dyDescent="0.2">
      <c r="A102" s="22" t="s">
        <v>7</v>
      </c>
      <c r="B102" s="15">
        <v>2000</v>
      </c>
      <c r="C102" s="16">
        <v>6.6093999999999991</v>
      </c>
      <c r="D102" s="16">
        <v>40.614768571428577</v>
      </c>
      <c r="E102" s="16">
        <v>1.1516309999999998</v>
      </c>
      <c r="F102" s="16">
        <v>7.3681061904761904</v>
      </c>
      <c r="G102" s="16">
        <v>3.0241420000000003</v>
      </c>
      <c r="H102" s="16">
        <v>7.5082347619047622</v>
      </c>
      <c r="I102" s="16">
        <v>1.2397</v>
      </c>
      <c r="J102" s="16">
        <v>3.7488095238095243</v>
      </c>
      <c r="K102" s="16">
        <v>0.98533799999999994</v>
      </c>
      <c r="L102" s="16">
        <v>2.0786904761904763</v>
      </c>
      <c r="M102" s="15">
        <v>2000</v>
      </c>
      <c r="N102" s="12">
        <f>C102</f>
        <v>6.6093999999999991</v>
      </c>
      <c r="O102" s="12">
        <f>ABS(D102-C102)</f>
        <v>34.005368571428576</v>
      </c>
      <c r="P102" s="12">
        <f>E102</f>
        <v>1.1516309999999998</v>
      </c>
      <c r="Q102" s="12">
        <f>ABS(F102-E102)</f>
        <v>6.2164751904761903</v>
      </c>
      <c r="R102" s="12">
        <f>G102</f>
        <v>3.0241420000000003</v>
      </c>
      <c r="S102" s="12">
        <f>ABS(H102-G102)</f>
        <v>4.4840927619047619</v>
      </c>
      <c r="T102" s="12">
        <f>I102</f>
        <v>1.2397</v>
      </c>
      <c r="U102" s="12">
        <f>ABS(J102-I102)</f>
        <v>2.5091095238095242</v>
      </c>
      <c r="V102" s="12">
        <f>K102</f>
        <v>0.98533799999999994</v>
      </c>
      <c r="W102" s="12">
        <f>ABS(L102-K102)</f>
        <v>1.0933524761904763</v>
      </c>
      <c r="Y102" s="17">
        <f>'RHIII metrics NATURAL DATA (2)'!B9</f>
        <v>0.83994459200000005</v>
      </c>
      <c r="Z102" s="17">
        <f>'RHIII metrics NATURAL DATA (2)'!C9</f>
        <v>4.5337479470000002</v>
      </c>
      <c r="AA102" s="17">
        <f>'RHIII metrics NATURAL DATA (2)'!D9</f>
        <v>0.32516239000000002</v>
      </c>
      <c r="AB102" s="17">
        <f>'RHIII metrics NATURAL DATA (2)'!E9</f>
        <v>1.393919101</v>
      </c>
      <c r="AC102" s="17">
        <f>'RHIII metrics NATURAL DATA (2)'!F9</f>
        <v>2.245682881</v>
      </c>
      <c r="AD102" s="17">
        <f>'RHIII metrics NATURAL DATA (2)'!G9</f>
        <v>7.2973836710000004</v>
      </c>
      <c r="AE102" s="17">
        <f>'RHIII metrics NATURAL DATA (2)'!H9</f>
        <v>0.12446486700000001</v>
      </c>
      <c r="AF102" s="17">
        <f>'RHIII metrics NATURAL DATA (2)'!I9</f>
        <v>0.68550717999999999</v>
      </c>
      <c r="AG102" s="17">
        <f>'RHIII metrics NATURAL DATA (2)'!J9</f>
        <v>0.75137346599999999</v>
      </c>
      <c r="AH102" s="17">
        <f>'RHIII metrics NATURAL DATA (2)'!K9</f>
        <v>1.4814553640000001</v>
      </c>
      <c r="AI102" s="19">
        <f t="shared" si="101"/>
        <v>2.3701477479999999</v>
      </c>
      <c r="AJ102" s="19">
        <f t="shared" si="102"/>
        <v>7.9828908510000005</v>
      </c>
    </row>
    <row r="103" spans="1:36" x14ac:dyDescent="0.2">
      <c r="A103" s="22" t="s">
        <v>7</v>
      </c>
      <c r="B103" s="15">
        <v>2001</v>
      </c>
      <c r="C103" s="16">
        <v>7.0210080952380967</v>
      </c>
      <c r="D103" s="16">
        <v>64.738312727272742</v>
      </c>
      <c r="E103" s="16">
        <v>1.2883261904761905</v>
      </c>
      <c r="F103" s="16">
        <v>5.6565836363636359</v>
      </c>
      <c r="G103" s="16">
        <v>3.0123980952380953</v>
      </c>
      <c r="H103" s="16">
        <v>9.6351722727272762</v>
      </c>
      <c r="I103" s="16">
        <v>1.0359047619047619</v>
      </c>
      <c r="J103" s="16">
        <v>3.5389090909090921</v>
      </c>
      <c r="K103" s="16">
        <v>0.90010285714285687</v>
      </c>
      <c r="L103" s="16">
        <v>1.6920218181818185</v>
      </c>
      <c r="M103" s="15">
        <v>2001</v>
      </c>
      <c r="N103" s="12">
        <f t="shared" ref="N103:N121" si="131">C103</f>
        <v>7.0210080952380967</v>
      </c>
      <c r="O103" s="12">
        <f t="shared" ref="O103:O121" si="132">ABS(D103-C103)</f>
        <v>57.717304632034647</v>
      </c>
      <c r="P103" s="12">
        <f t="shared" ref="P103:P121" si="133">E103</f>
        <v>1.2883261904761905</v>
      </c>
      <c r="Q103" s="12">
        <f t="shared" ref="Q103:Q121" si="134">ABS(F103-E103)</f>
        <v>4.3682574458874459</v>
      </c>
      <c r="R103" s="12">
        <f t="shared" ref="R103:R121" si="135">G103</f>
        <v>3.0123980952380953</v>
      </c>
      <c r="S103" s="12">
        <f t="shared" ref="S103:S121" si="136">ABS(H103-G103)</f>
        <v>6.6227741774891804</v>
      </c>
      <c r="T103" s="12">
        <f t="shared" ref="T103:T121" si="137">I103</f>
        <v>1.0359047619047619</v>
      </c>
      <c r="U103" s="12">
        <f t="shared" ref="U103:U121" si="138">ABS(J103-I103)</f>
        <v>2.5030043290043302</v>
      </c>
      <c r="V103" s="12">
        <f t="shared" ref="V103:V121" si="139">K103</f>
        <v>0.90010285714285687</v>
      </c>
      <c r="W103" s="12">
        <f t="shared" ref="W103:W121" si="140">ABS(L103-K103)</f>
        <v>0.79191896103896164</v>
      </c>
      <c r="X103" s="22"/>
      <c r="Y103" s="17">
        <f>Y102</f>
        <v>0.83994459200000005</v>
      </c>
      <c r="Z103" s="17">
        <f t="shared" ref="Z103:Z121" si="141">Z102</f>
        <v>4.5337479470000002</v>
      </c>
      <c r="AA103" s="17">
        <f t="shared" ref="AA103:AA121" si="142">AA102</f>
        <v>0.32516239000000002</v>
      </c>
      <c r="AB103" s="17">
        <f t="shared" ref="AB103:AB121" si="143">AB102</f>
        <v>1.393919101</v>
      </c>
      <c r="AC103" s="17">
        <f t="shared" ref="AC103:AC121" si="144">AC102</f>
        <v>2.245682881</v>
      </c>
      <c r="AD103" s="17">
        <f t="shared" ref="AD103:AD121" si="145">AD102</f>
        <v>7.2973836710000004</v>
      </c>
      <c r="AE103" s="17">
        <f t="shared" ref="AE103:AE121" si="146">AE102</f>
        <v>0.12446486700000001</v>
      </c>
      <c r="AF103" s="17">
        <f t="shared" ref="AF103:AF121" si="147">AF102</f>
        <v>0.68550717999999999</v>
      </c>
      <c r="AG103" s="17">
        <f t="shared" ref="AG103:AG121" si="148">AG102</f>
        <v>0.75137346599999999</v>
      </c>
      <c r="AH103" s="17">
        <f t="shared" ref="AH103:AH121" si="149">AH102</f>
        <v>1.4814553640000001</v>
      </c>
      <c r="AI103" s="19">
        <f t="shared" si="101"/>
        <v>2.3701477479999999</v>
      </c>
      <c r="AJ103" s="19">
        <f t="shared" si="102"/>
        <v>7.9828908510000005</v>
      </c>
    </row>
    <row r="104" spans="1:36" x14ac:dyDescent="0.2">
      <c r="A104" s="22" t="s">
        <v>7</v>
      </c>
      <c r="B104" s="15">
        <v>2002</v>
      </c>
      <c r="C104" s="16">
        <v>6.5542637499999996</v>
      </c>
      <c r="D104" s="16">
        <v>72.697973333333337</v>
      </c>
      <c r="E104" s="16">
        <v>1.03833</v>
      </c>
      <c r="F104" s="16">
        <v>5.3515462499999993</v>
      </c>
      <c r="G104" s="16">
        <v>3.0819750000000004</v>
      </c>
      <c r="H104" s="16">
        <v>10.875887083333332</v>
      </c>
      <c r="I104" s="16">
        <v>1.0036250000000002</v>
      </c>
      <c r="J104" s="16">
        <v>3.449666666666666</v>
      </c>
      <c r="K104" s="16">
        <v>1.0918600000000001</v>
      </c>
      <c r="L104" s="16">
        <v>1.4911799999999999</v>
      </c>
      <c r="M104" s="15">
        <v>2002</v>
      </c>
      <c r="N104" s="12">
        <f t="shared" si="131"/>
        <v>6.5542637499999996</v>
      </c>
      <c r="O104" s="12">
        <f t="shared" si="132"/>
        <v>66.143709583333333</v>
      </c>
      <c r="P104" s="12">
        <f t="shared" si="133"/>
        <v>1.03833</v>
      </c>
      <c r="Q104" s="12">
        <f t="shared" si="134"/>
        <v>4.3132162499999991</v>
      </c>
      <c r="R104" s="12">
        <f t="shared" si="135"/>
        <v>3.0819750000000004</v>
      </c>
      <c r="S104" s="12">
        <f t="shared" si="136"/>
        <v>7.793912083333332</v>
      </c>
      <c r="T104" s="12">
        <f t="shared" si="137"/>
        <v>1.0036250000000002</v>
      </c>
      <c r="U104" s="12">
        <f t="shared" si="138"/>
        <v>2.446041666666666</v>
      </c>
      <c r="V104" s="12">
        <f t="shared" si="139"/>
        <v>1.0918600000000001</v>
      </c>
      <c r="W104" s="12">
        <f t="shared" si="140"/>
        <v>0.3993199999999999</v>
      </c>
      <c r="X104" s="22"/>
      <c r="Y104" s="17">
        <f t="shared" ref="Y104:Y121" si="150">Y103</f>
        <v>0.83994459200000005</v>
      </c>
      <c r="Z104" s="18">
        <f t="shared" si="141"/>
        <v>4.5337479470000002</v>
      </c>
      <c r="AA104" s="17">
        <f t="shared" si="142"/>
        <v>0.32516239000000002</v>
      </c>
      <c r="AB104" s="18">
        <f t="shared" si="143"/>
        <v>1.393919101</v>
      </c>
      <c r="AC104" s="17">
        <f t="shared" si="144"/>
        <v>2.245682881</v>
      </c>
      <c r="AD104" s="18">
        <f t="shared" si="145"/>
        <v>7.2973836710000004</v>
      </c>
      <c r="AE104" s="17">
        <f t="shared" si="146"/>
        <v>0.12446486700000001</v>
      </c>
      <c r="AF104" s="18">
        <f t="shared" si="147"/>
        <v>0.68550717999999999</v>
      </c>
      <c r="AG104" s="17">
        <f t="shared" si="148"/>
        <v>0.75137346599999999</v>
      </c>
      <c r="AH104" s="18">
        <f t="shared" si="149"/>
        <v>1.4814553640000001</v>
      </c>
      <c r="AI104" s="19">
        <f t="shared" si="101"/>
        <v>2.3701477479999999</v>
      </c>
      <c r="AJ104" s="19">
        <f t="shared" si="102"/>
        <v>7.9828908510000005</v>
      </c>
    </row>
    <row r="105" spans="1:36" x14ac:dyDescent="0.2">
      <c r="A105" s="22" t="s">
        <v>7</v>
      </c>
      <c r="B105" s="15">
        <v>2003</v>
      </c>
      <c r="C105" s="16">
        <v>7.3850308333333343</v>
      </c>
      <c r="D105" s="16">
        <v>62.891401250000001</v>
      </c>
      <c r="E105" s="16">
        <v>0.91305708333333346</v>
      </c>
      <c r="F105" s="16">
        <v>4.4502862500000004</v>
      </c>
      <c r="G105" s="16">
        <v>3.0919508333333332</v>
      </c>
      <c r="H105" s="16">
        <v>10.054695416666668</v>
      </c>
      <c r="I105" s="16">
        <v>0.90666666666666662</v>
      </c>
      <c r="J105" s="16">
        <v>3.7341250000000001</v>
      </c>
      <c r="K105" s="16">
        <v>1.2369375</v>
      </c>
      <c r="L105" s="16">
        <v>2.0092999999999996</v>
      </c>
      <c r="M105" s="15">
        <v>2003</v>
      </c>
      <c r="N105" s="12">
        <f t="shared" si="131"/>
        <v>7.3850308333333343</v>
      </c>
      <c r="O105" s="12">
        <f t="shared" si="132"/>
        <v>55.50637041666667</v>
      </c>
      <c r="P105" s="12">
        <f t="shared" si="133"/>
        <v>0.91305708333333346</v>
      </c>
      <c r="Q105" s="12">
        <f t="shared" si="134"/>
        <v>3.5372291666666671</v>
      </c>
      <c r="R105" s="12">
        <f t="shared" si="135"/>
        <v>3.0919508333333332</v>
      </c>
      <c r="S105" s="12">
        <f t="shared" si="136"/>
        <v>6.9627445833333343</v>
      </c>
      <c r="T105" s="12">
        <f t="shared" si="137"/>
        <v>0.90666666666666662</v>
      </c>
      <c r="U105" s="12">
        <f t="shared" si="138"/>
        <v>2.8274583333333334</v>
      </c>
      <c r="V105" s="12">
        <f t="shared" si="139"/>
        <v>1.2369375</v>
      </c>
      <c r="W105" s="12">
        <f t="shared" si="140"/>
        <v>0.77236249999999962</v>
      </c>
      <c r="X105" s="22"/>
      <c r="Y105" s="17">
        <f t="shared" si="150"/>
        <v>0.83994459200000005</v>
      </c>
      <c r="Z105" s="18">
        <f t="shared" si="141"/>
        <v>4.5337479470000002</v>
      </c>
      <c r="AA105" s="17">
        <f t="shared" si="142"/>
        <v>0.32516239000000002</v>
      </c>
      <c r="AB105" s="18">
        <f t="shared" si="143"/>
        <v>1.393919101</v>
      </c>
      <c r="AC105" s="17">
        <f t="shared" si="144"/>
        <v>2.245682881</v>
      </c>
      <c r="AD105" s="18">
        <f t="shared" si="145"/>
        <v>7.2973836710000004</v>
      </c>
      <c r="AE105" s="17">
        <f t="shared" si="146"/>
        <v>0.12446486700000001</v>
      </c>
      <c r="AF105" s="18">
        <f t="shared" si="147"/>
        <v>0.68550717999999999</v>
      </c>
      <c r="AG105" s="17">
        <f t="shared" si="148"/>
        <v>0.75137346599999999</v>
      </c>
      <c r="AH105" s="18">
        <f t="shared" si="149"/>
        <v>1.4814553640000001</v>
      </c>
      <c r="AI105" s="19">
        <f t="shared" si="101"/>
        <v>2.3701477479999999</v>
      </c>
      <c r="AJ105" s="19">
        <f t="shared" si="102"/>
        <v>7.9828908510000005</v>
      </c>
    </row>
    <row r="106" spans="1:36" x14ac:dyDescent="0.2">
      <c r="A106" s="22" t="s">
        <v>7</v>
      </c>
      <c r="B106" s="15">
        <v>2004</v>
      </c>
      <c r="C106" s="16">
        <v>5.7624525000000011</v>
      </c>
      <c r="D106" s="16">
        <v>45.741127999999996</v>
      </c>
      <c r="E106" s="16">
        <v>0.90647416666666658</v>
      </c>
      <c r="F106" s="16">
        <v>4.5381452000000007</v>
      </c>
      <c r="G106" s="16">
        <v>3.1237145833333329</v>
      </c>
      <c r="H106" s="16">
        <v>7.2289411999999977</v>
      </c>
      <c r="I106" s="16">
        <v>0.92995833333333333</v>
      </c>
      <c r="J106" s="16">
        <v>2.2582799999999996</v>
      </c>
      <c r="K106" s="16">
        <v>1.1010225</v>
      </c>
      <c r="L106" s="16">
        <v>1.5300768</v>
      </c>
      <c r="M106" s="15">
        <v>2004</v>
      </c>
      <c r="N106" s="12">
        <f t="shared" si="131"/>
        <v>5.7624525000000011</v>
      </c>
      <c r="O106" s="12">
        <f t="shared" si="132"/>
        <v>39.978675499999994</v>
      </c>
      <c r="P106" s="12">
        <f t="shared" si="133"/>
        <v>0.90647416666666658</v>
      </c>
      <c r="Q106" s="12">
        <f t="shared" si="134"/>
        <v>3.6316710333333342</v>
      </c>
      <c r="R106" s="12">
        <f t="shared" si="135"/>
        <v>3.1237145833333329</v>
      </c>
      <c r="S106" s="12">
        <f t="shared" si="136"/>
        <v>4.1052266166666644</v>
      </c>
      <c r="T106" s="12">
        <f t="shared" si="137"/>
        <v>0.92995833333333333</v>
      </c>
      <c r="U106" s="12">
        <f t="shared" si="138"/>
        <v>1.3283216666666662</v>
      </c>
      <c r="V106" s="12">
        <f t="shared" si="139"/>
        <v>1.1010225</v>
      </c>
      <c r="W106" s="12">
        <f t="shared" si="140"/>
        <v>0.4290543</v>
      </c>
      <c r="X106" s="22"/>
      <c r="Y106" s="17">
        <f t="shared" si="150"/>
        <v>0.83994459200000005</v>
      </c>
      <c r="Z106" s="18">
        <f t="shared" si="141"/>
        <v>4.5337479470000002</v>
      </c>
      <c r="AA106" s="17">
        <f t="shared" si="142"/>
        <v>0.32516239000000002</v>
      </c>
      <c r="AB106" s="18">
        <f t="shared" si="143"/>
        <v>1.393919101</v>
      </c>
      <c r="AC106" s="17">
        <f t="shared" si="144"/>
        <v>2.245682881</v>
      </c>
      <c r="AD106" s="18">
        <f t="shared" si="145"/>
        <v>7.2973836710000004</v>
      </c>
      <c r="AE106" s="17">
        <f t="shared" si="146"/>
        <v>0.12446486700000001</v>
      </c>
      <c r="AF106" s="18">
        <f t="shared" si="147"/>
        <v>0.68550717999999999</v>
      </c>
      <c r="AG106" s="17">
        <f t="shared" si="148"/>
        <v>0.75137346599999999</v>
      </c>
      <c r="AH106" s="18">
        <f t="shared" si="149"/>
        <v>1.4814553640000001</v>
      </c>
      <c r="AI106" s="19">
        <f t="shared" si="101"/>
        <v>2.3701477479999999</v>
      </c>
      <c r="AJ106" s="19">
        <f t="shared" si="102"/>
        <v>7.9828908510000005</v>
      </c>
    </row>
    <row r="107" spans="1:36" x14ac:dyDescent="0.2">
      <c r="A107" s="22" t="s">
        <v>7</v>
      </c>
      <c r="B107" s="15">
        <v>2005</v>
      </c>
      <c r="C107" s="16">
        <v>5.1411070833333339</v>
      </c>
      <c r="D107" s="16">
        <v>60.015955833333329</v>
      </c>
      <c r="E107" s="16">
        <v>0.72286458333333348</v>
      </c>
      <c r="F107" s="16">
        <v>3.5937458333333336</v>
      </c>
      <c r="G107" s="16">
        <v>2.2331050000000006</v>
      </c>
      <c r="H107" s="16">
        <v>8.3036475000000003</v>
      </c>
      <c r="I107" s="16">
        <v>0.85187500000000016</v>
      </c>
      <c r="J107" s="16">
        <v>3.4496666666666669</v>
      </c>
      <c r="K107" s="16">
        <v>0.70495166666666675</v>
      </c>
      <c r="L107" s="16">
        <v>1.1092850000000001</v>
      </c>
      <c r="M107" s="15">
        <v>2005</v>
      </c>
      <c r="N107" s="12">
        <f t="shared" si="131"/>
        <v>5.1411070833333339</v>
      </c>
      <c r="O107" s="12">
        <f t="shared" si="132"/>
        <v>54.874848749999998</v>
      </c>
      <c r="P107" s="12">
        <f t="shared" si="133"/>
        <v>0.72286458333333348</v>
      </c>
      <c r="Q107" s="12">
        <f t="shared" si="134"/>
        <v>2.8708812500000001</v>
      </c>
      <c r="R107" s="12">
        <f t="shared" si="135"/>
        <v>2.2331050000000006</v>
      </c>
      <c r="S107" s="12">
        <f t="shared" si="136"/>
        <v>6.0705425000000002</v>
      </c>
      <c r="T107" s="12">
        <f t="shared" si="137"/>
        <v>0.85187500000000016</v>
      </c>
      <c r="U107" s="12">
        <f t="shared" si="138"/>
        <v>2.5977916666666667</v>
      </c>
      <c r="V107" s="12">
        <f t="shared" si="139"/>
        <v>0.70495166666666675</v>
      </c>
      <c r="W107" s="12">
        <f t="shared" si="140"/>
        <v>0.40433333333333332</v>
      </c>
      <c r="X107" s="22"/>
      <c r="Y107" s="17">
        <f t="shared" si="150"/>
        <v>0.83994459200000005</v>
      </c>
      <c r="Z107" s="18">
        <f t="shared" si="141"/>
        <v>4.5337479470000002</v>
      </c>
      <c r="AA107" s="17">
        <f t="shared" si="142"/>
        <v>0.32516239000000002</v>
      </c>
      <c r="AB107" s="18">
        <f t="shared" si="143"/>
        <v>1.393919101</v>
      </c>
      <c r="AC107" s="17">
        <f t="shared" si="144"/>
        <v>2.245682881</v>
      </c>
      <c r="AD107" s="18">
        <f t="shared" si="145"/>
        <v>7.2973836710000004</v>
      </c>
      <c r="AE107" s="17">
        <f t="shared" si="146"/>
        <v>0.12446486700000001</v>
      </c>
      <c r="AF107" s="18">
        <f t="shared" si="147"/>
        <v>0.68550717999999999</v>
      </c>
      <c r="AG107" s="17">
        <f t="shared" si="148"/>
        <v>0.75137346599999999</v>
      </c>
      <c r="AH107" s="18">
        <f t="shared" si="149"/>
        <v>1.4814553640000001</v>
      </c>
      <c r="AI107" s="19">
        <f t="shared" si="101"/>
        <v>2.3701477479999999</v>
      </c>
      <c r="AJ107" s="19">
        <f t="shared" si="102"/>
        <v>7.9828908510000005</v>
      </c>
    </row>
    <row r="108" spans="1:36" x14ac:dyDescent="0.2">
      <c r="A108" s="22" t="s">
        <v>7</v>
      </c>
      <c r="B108" s="15">
        <v>2006</v>
      </c>
      <c r="C108" s="16">
        <v>5.4997625000000001</v>
      </c>
      <c r="D108" s="16">
        <v>55.344988333333326</v>
      </c>
      <c r="E108" s="16">
        <v>0.9418270833333332</v>
      </c>
      <c r="F108" s="16">
        <v>4.8090724999999992</v>
      </c>
      <c r="G108" s="16">
        <v>2.8619266666666658</v>
      </c>
      <c r="H108" s="16">
        <v>6.9353370833333328</v>
      </c>
      <c r="I108" s="16">
        <v>1.1317916666666665</v>
      </c>
      <c r="J108" s="16">
        <v>2.7994166666666671</v>
      </c>
      <c r="K108" s="16">
        <v>0.67467500000000002</v>
      </c>
      <c r="L108" s="16">
        <v>1.3327275000000001</v>
      </c>
      <c r="M108" s="15">
        <v>2006</v>
      </c>
      <c r="N108" s="12">
        <f t="shared" si="131"/>
        <v>5.4997625000000001</v>
      </c>
      <c r="O108" s="12">
        <f t="shared" si="132"/>
        <v>49.845225833333323</v>
      </c>
      <c r="P108" s="12">
        <f t="shared" si="133"/>
        <v>0.9418270833333332</v>
      </c>
      <c r="Q108" s="12">
        <f t="shared" si="134"/>
        <v>3.8672454166666661</v>
      </c>
      <c r="R108" s="12">
        <f t="shared" si="135"/>
        <v>2.8619266666666658</v>
      </c>
      <c r="S108" s="12">
        <f t="shared" si="136"/>
        <v>4.0734104166666665</v>
      </c>
      <c r="T108" s="12">
        <f t="shared" si="137"/>
        <v>1.1317916666666665</v>
      </c>
      <c r="U108" s="12">
        <f t="shared" si="138"/>
        <v>1.6676250000000006</v>
      </c>
      <c r="V108" s="12">
        <f t="shared" si="139"/>
        <v>0.67467500000000002</v>
      </c>
      <c r="W108" s="12">
        <f t="shared" si="140"/>
        <v>0.65805250000000004</v>
      </c>
      <c r="X108" s="22"/>
      <c r="Y108" s="17">
        <f t="shared" si="150"/>
        <v>0.83994459200000005</v>
      </c>
      <c r="Z108" s="18">
        <f t="shared" si="141"/>
        <v>4.5337479470000002</v>
      </c>
      <c r="AA108" s="17">
        <f t="shared" si="142"/>
        <v>0.32516239000000002</v>
      </c>
      <c r="AB108" s="18">
        <f t="shared" si="143"/>
        <v>1.393919101</v>
      </c>
      <c r="AC108" s="17">
        <f t="shared" si="144"/>
        <v>2.245682881</v>
      </c>
      <c r="AD108" s="18">
        <f t="shared" si="145"/>
        <v>7.2973836710000004</v>
      </c>
      <c r="AE108" s="17">
        <f t="shared" si="146"/>
        <v>0.12446486700000001</v>
      </c>
      <c r="AF108" s="18">
        <f t="shared" si="147"/>
        <v>0.68550717999999999</v>
      </c>
      <c r="AG108" s="17">
        <f t="shared" si="148"/>
        <v>0.75137346599999999</v>
      </c>
      <c r="AH108" s="18">
        <f t="shared" si="149"/>
        <v>1.4814553640000001</v>
      </c>
      <c r="AI108" s="19">
        <f t="shared" si="101"/>
        <v>2.3701477479999999</v>
      </c>
      <c r="AJ108" s="19">
        <f t="shared" si="102"/>
        <v>7.9828908510000005</v>
      </c>
    </row>
    <row r="109" spans="1:36" x14ac:dyDescent="0.2">
      <c r="A109" s="22" t="s">
        <v>7</v>
      </c>
      <c r="B109" s="15">
        <v>2007</v>
      </c>
      <c r="C109" s="16">
        <v>5.5014999999999992</v>
      </c>
      <c r="D109" s="16">
        <v>39.488321739130427</v>
      </c>
      <c r="E109" s="16">
        <v>0.64254954545454557</v>
      </c>
      <c r="F109" s="16">
        <v>3.5533808695652174</v>
      </c>
      <c r="G109" s="16">
        <v>1.9017927272727277</v>
      </c>
      <c r="H109" s="16">
        <v>7.2202517391304344</v>
      </c>
      <c r="I109" s="16">
        <v>0.63900000000000012</v>
      </c>
      <c r="J109" s="16">
        <v>2.4657826086956525</v>
      </c>
      <c r="K109" s="16">
        <v>0.77888181818181823</v>
      </c>
      <c r="L109" s="16">
        <v>1.3274947826086958</v>
      </c>
      <c r="M109" s="15">
        <v>2007</v>
      </c>
      <c r="N109" s="12">
        <f t="shared" si="131"/>
        <v>5.5014999999999992</v>
      </c>
      <c r="O109" s="12">
        <f t="shared" si="132"/>
        <v>33.986821739130427</v>
      </c>
      <c r="P109" s="12">
        <f t="shared" si="133"/>
        <v>0.64254954545454557</v>
      </c>
      <c r="Q109" s="12">
        <f t="shared" si="134"/>
        <v>2.9108313241106716</v>
      </c>
      <c r="R109" s="12">
        <f t="shared" si="135"/>
        <v>1.9017927272727277</v>
      </c>
      <c r="S109" s="12">
        <f t="shared" si="136"/>
        <v>5.3184590118577066</v>
      </c>
      <c r="T109" s="12">
        <f t="shared" si="137"/>
        <v>0.63900000000000012</v>
      </c>
      <c r="U109" s="12">
        <f t="shared" si="138"/>
        <v>1.8267826086956522</v>
      </c>
      <c r="V109" s="12">
        <f t="shared" si="139"/>
        <v>0.77888181818181823</v>
      </c>
      <c r="W109" s="12">
        <f t="shared" si="140"/>
        <v>0.54861296442687757</v>
      </c>
      <c r="X109" s="22"/>
      <c r="Y109" s="17">
        <f t="shared" si="150"/>
        <v>0.83994459200000005</v>
      </c>
      <c r="Z109" s="18">
        <f t="shared" si="141"/>
        <v>4.5337479470000002</v>
      </c>
      <c r="AA109" s="17">
        <f t="shared" si="142"/>
        <v>0.32516239000000002</v>
      </c>
      <c r="AB109" s="18">
        <f t="shared" si="143"/>
        <v>1.393919101</v>
      </c>
      <c r="AC109" s="17">
        <f t="shared" si="144"/>
        <v>2.245682881</v>
      </c>
      <c r="AD109" s="18">
        <f t="shared" si="145"/>
        <v>7.2973836710000004</v>
      </c>
      <c r="AE109" s="17">
        <f t="shared" si="146"/>
        <v>0.12446486700000001</v>
      </c>
      <c r="AF109" s="18">
        <f t="shared" si="147"/>
        <v>0.68550717999999999</v>
      </c>
      <c r="AG109" s="17">
        <f t="shared" si="148"/>
        <v>0.75137346599999999</v>
      </c>
      <c r="AH109" s="18">
        <f t="shared" si="149"/>
        <v>1.4814553640000001</v>
      </c>
      <c r="AI109" s="19">
        <f t="shared" si="101"/>
        <v>2.3701477479999999</v>
      </c>
      <c r="AJ109" s="19">
        <f t="shared" si="102"/>
        <v>7.9828908510000005</v>
      </c>
    </row>
    <row r="110" spans="1:36" x14ac:dyDescent="0.2">
      <c r="A110" s="22" t="s">
        <v>7</v>
      </c>
      <c r="B110" s="15">
        <v>2008</v>
      </c>
      <c r="C110" s="16">
        <v>4.9058137499999992</v>
      </c>
      <c r="D110" s="16">
        <v>36.727930400000005</v>
      </c>
      <c r="E110" s="16">
        <v>0.58313749999999998</v>
      </c>
      <c r="F110" s="16">
        <v>2.2044888</v>
      </c>
      <c r="G110" s="16">
        <v>2.0750466666666667</v>
      </c>
      <c r="H110" s="16">
        <v>6.4083956000000013</v>
      </c>
      <c r="I110" s="16">
        <v>0.67812499999999998</v>
      </c>
      <c r="J110" s="16">
        <v>1.9022000000000003</v>
      </c>
      <c r="K110" s="16">
        <v>0.999085</v>
      </c>
      <c r="L110" s="16">
        <v>1.3762103999999999</v>
      </c>
      <c r="M110" s="15">
        <v>2008</v>
      </c>
      <c r="N110" s="12">
        <f t="shared" si="131"/>
        <v>4.9058137499999992</v>
      </c>
      <c r="O110" s="12">
        <f t="shared" si="132"/>
        <v>31.822116650000005</v>
      </c>
      <c r="P110" s="12">
        <f t="shared" si="133"/>
        <v>0.58313749999999998</v>
      </c>
      <c r="Q110" s="12">
        <f t="shared" si="134"/>
        <v>1.6213513000000002</v>
      </c>
      <c r="R110" s="12">
        <f t="shared" si="135"/>
        <v>2.0750466666666667</v>
      </c>
      <c r="S110" s="12">
        <f t="shared" si="136"/>
        <v>4.333348933333335</v>
      </c>
      <c r="T110" s="12">
        <f t="shared" si="137"/>
        <v>0.67812499999999998</v>
      </c>
      <c r="U110" s="12">
        <f t="shared" si="138"/>
        <v>1.2240750000000005</v>
      </c>
      <c r="V110" s="12">
        <f t="shared" si="139"/>
        <v>0.999085</v>
      </c>
      <c r="W110" s="12">
        <f t="shared" si="140"/>
        <v>0.37712539999999994</v>
      </c>
      <c r="X110" s="22"/>
      <c r="Y110" s="17">
        <f t="shared" si="150"/>
        <v>0.83994459200000005</v>
      </c>
      <c r="Z110" s="18">
        <f t="shared" si="141"/>
        <v>4.5337479470000002</v>
      </c>
      <c r="AA110" s="17">
        <f t="shared" si="142"/>
        <v>0.32516239000000002</v>
      </c>
      <c r="AB110" s="18">
        <f t="shared" si="143"/>
        <v>1.393919101</v>
      </c>
      <c r="AC110" s="17">
        <f t="shared" si="144"/>
        <v>2.245682881</v>
      </c>
      <c r="AD110" s="18">
        <f t="shared" si="145"/>
        <v>7.2973836710000004</v>
      </c>
      <c r="AE110" s="17">
        <f t="shared" si="146"/>
        <v>0.12446486700000001</v>
      </c>
      <c r="AF110" s="18">
        <f t="shared" si="147"/>
        <v>0.68550717999999999</v>
      </c>
      <c r="AG110" s="17">
        <f t="shared" si="148"/>
        <v>0.75137346599999999</v>
      </c>
      <c r="AH110" s="18">
        <f t="shared" si="149"/>
        <v>1.4814553640000001</v>
      </c>
      <c r="AI110" s="19">
        <f t="shared" si="101"/>
        <v>2.3701477479999999</v>
      </c>
      <c r="AJ110" s="19">
        <f t="shared" si="102"/>
        <v>7.9828908510000005</v>
      </c>
    </row>
    <row r="111" spans="1:36" x14ac:dyDescent="0.2">
      <c r="A111" s="22" t="s">
        <v>7</v>
      </c>
      <c r="B111" s="15">
        <v>2009</v>
      </c>
      <c r="C111" s="16">
        <v>4.030110416666667</v>
      </c>
      <c r="D111" s="16">
        <v>37.150999600000006</v>
      </c>
      <c r="E111" s="16">
        <v>0.50862541666666672</v>
      </c>
      <c r="F111" s="16">
        <v>2.2145223999999999</v>
      </c>
      <c r="G111" s="16">
        <v>1.6421308333333338</v>
      </c>
      <c r="H111" s="16">
        <v>5.8883039999999998</v>
      </c>
      <c r="I111" s="16">
        <v>0.42987499999999995</v>
      </c>
      <c r="J111" s="16">
        <v>2.0698799999999995</v>
      </c>
      <c r="K111" s="16">
        <v>0.6257125</v>
      </c>
      <c r="L111" s="16">
        <v>1.2384287999999999</v>
      </c>
      <c r="M111" s="15">
        <v>2009</v>
      </c>
      <c r="N111" s="12">
        <f t="shared" si="131"/>
        <v>4.030110416666667</v>
      </c>
      <c r="O111" s="12">
        <f t="shared" si="132"/>
        <v>33.12088918333334</v>
      </c>
      <c r="P111" s="12">
        <f t="shared" si="133"/>
        <v>0.50862541666666672</v>
      </c>
      <c r="Q111" s="12">
        <f t="shared" si="134"/>
        <v>1.7058969833333331</v>
      </c>
      <c r="R111" s="12">
        <f t="shared" si="135"/>
        <v>1.6421308333333338</v>
      </c>
      <c r="S111" s="12">
        <f t="shared" si="136"/>
        <v>4.246173166666666</v>
      </c>
      <c r="T111" s="12">
        <f t="shared" si="137"/>
        <v>0.42987499999999995</v>
      </c>
      <c r="U111" s="12">
        <f t="shared" si="138"/>
        <v>1.6400049999999995</v>
      </c>
      <c r="V111" s="12">
        <f t="shared" si="139"/>
        <v>0.6257125</v>
      </c>
      <c r="W111" s="12">
        <f t="shared" si="140"/>
        <v>0.61271629999999988</v>
      </c>
      <c r="X111" s="22"/>
      <c r="Y111" s="17">
        <f t="shared" si="150"/>
        <v>0.83994459200000005</v>
      </c>
      <c r="Z111" s="18">
        <f t="shared" si="141"/>
        <v>4.5337479470000002</v>
      </c>
      <c r="AA111" s="17">
        <f t="shared" si="142"/>
        <v>0.32516239000000002</v>
      </c>
      <c r="AB111" s="18">
        <f t="shared" si="143"/>
        <v>1.393919101</v>
      </c>
      <c r="AC111" s="17">
        <f t="shared" si="144"/>
        <v>2.245682881</v>
      </c>
      <c r="AD111" s="18">
        <f t="shared" si="145"/>
        <v>7.2973836710000004</v>
      </c>
      <c r="AE111" s="17">
        <f t="shared" si="146"/>
        <v>0.12446486700000001</v>
      </c>
      <c r="AF111" s="18">
        <f t="shared" si="147"/>
        <v>0.68550717999999999</v>
      </c>
      <c r="AG111" s="17">
        <f t="shared" si="148"/>
        <v>0.75137346599999999</v>
      </c>
      <c r="AH111" s="18">
        <f t="shared" si="149"/>
        <v>1.4814553640000001</v>
      </c>
      <c r="AI111" s="19">
        <f t="shared" si="101"/>
        <v>2.3701477479999999</v>
      </c>
      <c r="AJ111" s="19">
        <f t="shared" si="102"/>
        <v>7.9828908510000005</v>
      </c>
    </row>
    <row r="112" spans="1:36" x14ac:dyDescent="0.2">
      <c r="A112" s="22" t="s">
        <v>7</v>
      </c>
      <c r="B112" s="15">
        <v>2010</v>
      </c>
      <c r="C112" s="16">
        <v>2.9270717391304353</v>
      </c>
      <c r="D112" s="16">
        <v>31.261770416666661</v>
      </c>
      <c r="E112" s="16">
        <v>0.41164130434782609</v>
      </c>
      <c r="F112" s="16">
        <v>2.8186945833333339</v>
      </c>
      <c r="G112" s="16">
        <v>1.5580713043478256</v>
      </c>
      <c r="H112" s="16">
        <v>7.1016387499999993</v>
      </c>
      <c r="I112" s="16">
        <v>0.46930434782608688</v>
      </c>
      <c r="J112" s="16">
        <v>2.2234166666666666</v>
      </c>
      <c r="K112" s="16">
        <v>0.44813478260869566</v>
      </c>
      <c r="L112" s="16">
        <v>1.3960324999999996</v>
      </c>
      <c r="M112" s="15">
        <v>2010</v>
      </c>
      <c r="N112" s="12">
        <f t="shared" si="131"/>
        <v>2.9270717391304353</v>
      </c>
      <c r="O112" s="12">
        <f t="shared" si="132"/>
        <v>28.334698677536224</v>
      </c>
      <c r="P112" s="12">
        <f t="shared" si="133"/>
        <v>0.41164130434782609</v>
      </c>
      <c r="Q112" s="12">
        <f t="shared" si="134"/>
        <v>2.4070532789855079</v>
      </c>
      <c r="R112" s="12">
        <f t="shared" si="135"/>
        <v>1.5580713043478256</v>
      </c>
      <c r="S112" s="12">
        <f t="shared" si="136"/>
        <v>5.5435674456521742</v>
      </c>
      <c r="T112" s="12">
        <f t="shared" si="137"/>
        <v>0.46930434782608688</v>
      </c>
      <c r="U112" s="12">
        <f t="shared" si="138"/>
        <v>1.7541123188405798</v>
      </c>
      <c r="V112" s="12">
        <f t="shared" si="139"/>
        <v>0.44813478260869566</v>
      </c>
      <c r="W112" s="12">
        <f t="shared" si="140"/>
        <v>0.94789771739130391</v>
      </c>
      <c r="X112" s="22"/>
      <c r="Y112" s="17">
        <f t="shared" si="150"/>
        <v>0.83994459200000005</v>
      </c>
      <c r="Z112" s="18">
        <f t="shared" si="141"/>
        <v>4.5337479470000002</v>
      </c>
      <c r="AA112" s="17">
        <f t="shared" si="142"/>
        <v>0.32516239000000002</v>
      </c>
      <c r="AB112" s="18">
        <f t="shared" si="143"/>
        <v>1.393919101</v>
      </c>
      <c r="AC112" s="17">
        <f t="shared" si="144"/>
        <v>2.245682881</v>
      </c>
      <c r="AD112" s="18">
        <f t="shared" si="145"/>
        <v>7.2973836710000004</v>
      </c>
      <c r="AE112" s="17">
        <f t="shared" si="146"/>
        <v>0.12446486700000001</v>
      </c>
      <c r="AF112" s="18">
        <f t="shared" si="147"/>
        <v>0.68550717999999999</v>
      </c>
      <c r="AG112" s="17">
        <f t="shared" si="148"/>
        <v>0.75137346599999999</v>
      </c>
      <c r="AH112" s="18">
        <f t="shared" si="149"/>
        <v>1.4814553640000001</v>
      </c>
      <c r="AI112" s="19">
        <f t="shared" si="101"/>
        <v>2.3701477479999999</v>
      </c>
      <c r="AJ112" s="19">
        <f t="shared" si="102"/>
        <v>7.9828908510000005</v>
      </c>
    </row>
    <row r="113" spans="1:36" x14ac:dyDescent="0.2">
      <c r="A113" s="22" t="s">
        <v>7</v>
      </c>
      <c r="B113" s="15">
        <v>2011</v>
      </c>
      <c r="C113" s="16">
        <v>3.9249086363636363</v>
      </c>
      <c r="D113" s="16">
        <v>26.426760000000005</v>
      </c>
      <c r="E113" s="16">
        <v>0.39869454545454541</v>
      </c>
      <c r="F113" s="16">
        <v>3.0110726086956516</v>
      </c>
      <c r="G113" s="16">
        <v>2.063585909090909</v>
      </c>
      <c r="H113" s="16">
        <v>6.597270434782609</v>
      </c>
      <c r="I113" s="16">
        <v>0.50663636363636366</v>
      </c>
      <c r="J113" s="16">
        <v>2.3141739130434784</v>
      </c>
      <c r="K113" s="16">
        <v>0.82595181818181806</v>
      </c>
      <c r="L113" s="16">
        <v>1.4287121739130431</v>
      </c>
      <c r="M113" s="15">
        <v>2011</v>
      </c>
      <c r="N113" s="12">
        <f t="shared" si="131"/>
        <v>3.9249086363636363</v>
      </c>
      <c r="O113" s="12">
        <f t="shared" si="132"/>
        <v>22.501851363636369</v>
      </c>
      <c r="P113" s="12">
        <f t="shared" si="133"/>
        <v>0.39869454545454541</v>
      </c>
      <c r="Q113" s="12">
        <f t="shared" si="134"/>
        <v>2.6123780632411062</v>
      </c>
      <c r="R113" s="12">
        <f t="shared" si="135"/>
        <v>2.063585909090909</v>
      </c>
      <c r="S113" s="12">
        <f t="shared" si="136"/>
        <v>4.5336845256917</v>
      </c>
      <c r="T113" s="12">
        <f t="shared" si="137"/>
        <v>0.50663636363636366</v>
      </c>
      <c r="U113" s="12">
        <f t="shared" si="138"/>
        <v>1.8075375494071149</v>
      </c>
      <c r="V113" s="12">
        <f t="shared" si="139"/>
        <v>0.82595181818181806</v>
      </c>
      <c r="W113" s="12">
        <f t="shared" si="140"/>
        <v>0.60276035573122499</v>
      </c>
      <c r="X113" s="22"/>
      <c r="Y113" s="17">
        <f t="shared" si="150"/>
        <v>0.83994459200000005</v>
      </c>
      <c r="Z113" s="18">
        <f t="shared" si="141"/>
        <v>4.5337479470000002</v>
      </c>
      <c r="AA113" s="17">
        <f t="shared" si="142"/>
        <v>0.32516239000000002</v>
      </c>
      <c r="AB113" s="18">
        <f t="shared" si="143"/>
        <v>1.393919101</v>
      </c>
      <c r="AC113" s="17">
        <f t="shared" si="144"/>
        <v>2.245682881</v>
      </c>
      <c r="AD113" s="18">
        <f t="shared" si="145"/>
        <v>7.2973836710000004</v>
      </c>
      <c r="AE113" s="17">
        <f t="shared" si="146"/>
        <v>0.12446486700000001</v>
      </c>
      <c r="AF113" s="18">
        <f t="shared" si="147"/>
        <v>0.68550717999999999</v>
      </c>
      <c r="AG113" s="17">
        <f t="shared" si="148"/>
        <v>0.75137346599999999</v>
      </c>
      <c r="AH113" s="18">
        <f t="shared" si="149"/>
        <v>1.4814553640000001</v>
      </c>
      <c r="AI113" s="19">
        <f t="shared" si="101"/>
        <v>2.3701477479999999</v>
      </c>
      <c r="AJ113" s="19">
        <f t="shared" si="102"/>
        <v>7.9828908510000005</v>
      </c>
    </row>
    <row r="114" spans="1:36" x14ac:dyDescent="0.2">
      <c r="A114" s="22" t="s">
        <v>7</v>
      </c>
      <c r="B114" s="15">
        <v>2012</v>
      </c>
      <c r="C114" s="16">
        <v>4.4017786956521743</v>
      </c>
      <c r="D114" s="16">
        <v>21.078612083333333</v>
      </c>
      <c r="E114" s="16">
        <v>0.51287652173913034</v>
      </c>
      <c r="F114" s="16">
        <v>2.9903516666666667</v>
      </c>
      <c r="G114" s="16">
        <v>2.0314630434782606</v>
      </c>
      <c r="H114" s="16">
        <v>5.3479345833333332</v>
      </c>
      <c r="I114" s="16">
        <v>0.52426086956521734</v>
      </c>
      <c r="J114" s="16">
        <v>1.6202916666666669</v>
      </c>
      <c r="K114" s="16">
        <v>0.85963565217391313</v>
      </c>
      <c r="L114" s="16">
        <v>1.2499016666666667</v>
      </c>
      <c r="M114" s="15">
        <v>2012</v>
      </c>
      <c r="N114" s="12">
        <f t="shared" si="131"/>
        <v>4.4017786956521743</v>
      </c>
      <c r="O114" s="12">
        <f t="shared" si="132"/>
        <v>16.676833387681157</v>
      </c>
      <c r="P114" s="12">
        <f t="shared" si="133"/>
        <v>0.51287652173913034</v>
      </c>
      <c r="Q114" s="12">
        <f t="shared" si="134"/>
        <v>2.4774751449275363</v>
      </c>
      <c r="R114" s="12">
        <f t="shared" si="135"/>
        <v>2.0314630434782606</v>
      </c>
      <c r="S114" s="12">
        <f t="shared" si="136"/>
        <v>3.3164715398550726</v>
      </c>
      <c r="T114" s="12">
        <f t="shared" si="137"/>
        <v>0.52426086956521734</v>
      </c>
      <c r="U114" s="12">
        <f t="shared" si="138"/>
        <v>1.0960307971014496</v>
      </c>
      <c r="V114" s="12">
        <f t="shared" si="139"/>
        <v>0.85963565217391313</v>
      </c>
      <c r="W114" s="12">
        <f t="shared" si="140"/>
        <v>0.39026601449275355</v>
      </c>
      <c r="X114" s="22"/>
      <c r="Y114" s="17">
        <f t="shared" si="150"/>
        <v>0.83994459200000005</v>
      </c>
      <c r="Z114" s="18">
        <f t="shared" si="141"/>
        <v>4.5337479470000002</v>
      </c>
      <c r="AA114" s="17">
        <f t="shared" si="142"/>
        <v>0.32516239000000002</v>
      </c>
      <c r="AB114" s="18">
        <f t="shared" si="143"/>
        <v>1.393919101</v>
      </c>
      <c r="AC114" s="17">
        <f t="shared" si="144"/>
        <v>2.245682881</v>
      </c>
      <c r="AD114" s="18">
        <f t="shared" si="145"/>
        <v>7.2973836710000004</v>
      </c>
      <c r="AE114" s="17">
        <f t="shared" si="146"/>
        <v>0.12446486700000001</v>
      </c>
      <c r="AF114" s="18">
        <f t="shared" si="147"/>
        <v>0.68550717999999999</v>
      </c>
      <c r="AG114" s="17">
        <f t="shared" si="148"/>
        <v>0.75137346599999999</v>
      </c>
      <c r="AH114" s="18">
        <f t="shared" si="149"/>
        <v>1.4814553640000001</v>
      </c>
      <c r="AI114" s="19">
        <f t="shared" si="101"/>
        <v>2.3701477479999999</v>
      </c>
      <c r="AJ114" s="19">
        <f t="shared" si="102"/>
        <v>7.9828908510000005</v>
      </c>
    </row>
    <row r="115" spans="1:36" x14ac:dyDescent="0.2">
      <c r="A115" s="22" t="s">
        <v>7</v>
      </c>
      <c r="B115" s="15">
        <v>2013</v>
      </c>
      <c r="C115" s="16">
        <v>3.566450909090908</v>
      </c>
      <c r="D115" s="16">
        <v>19.782905454545457</v>
      </c>
      <c r="E115" s="16">
        <v>0.53178545454545445</v>
      </c>
      <c r="F115" s="16">
        <v>2.913406818181818</v>
      </c>
      <c r="G115" s="16">
        <v>1.6560704545454548</v>
      </c>
      <c r="H115" s="16">
        <v>4.9315050000000005</v>
      </c>
      <c r="I115" s="16">
        <v>0.41431818181818175</v>
      </c>
      <c r="J115" s="16">
        <v>1.5249545454545455</v>
      </c>
      <c r="K115" s="16">
        <v>0.66936181818181817</v>
      </c>
      <c r="L115" s="16">
        <v>1.2489940909090906</v>
      </c>
      <c r="M115" s="15">
        <v>2013</v>
      </c>
      <c r="N115" s="12">
        <f t="shared" si="131"/>
        <v>3.566450909090908</v>
      </c>
      <c r="O115" s="12">
        <f t="shared" si="132"/>
        <v>16.21645454545455</v>
      </c>
      <c r="P115" s="12">
        <f t="shared" si="133"/>
        <v>0.53178545454545445</v>
      </c>
      <c r="Q115" s="12">
        <f t="shared" si="134"/>
        <v>2.3816213636363637</v>
      </c>
      <c r="R115" s="12">
        <f t="shared" si="135"/>
        <v>1.6560704545454548</v>
      </c>
      <c r="S115" s="12">
        <f t="shared" si="136"/>
        <v>3.2754345454545457</v>
      </c>
      <c r="T115" s="12">
        <f t="shared" si="137"/>
        <v>0.41431818181818175</v>
      </c>
      <c r="U115" s="12">
        <f t="shared" si="138"/>
        <v>1.1106363636363636</v>
      </c>
      <c r="V115" s="12">
        <f t="shared" si="139"/>
        <v>0.66936181818181817</v>
      </c>
      <c r="W115" s="12">
        <f t="shared" si="140"/>
        <v>0.57963227272727247</v>
      </c>
      <c r="X115" s="22"/>
      <c r="Y115" s="17">
        <f t="shared" si="150"/>
        <v>0.83994459200000005</v>
      </c>
      <c r="Z115" s="18">
        <f t="shared" si="141"/>
        <v>4.5337479470000002</v>
      </c>
      <c r="AA115" s="17">
        <f t="shared" si="142"/>
        <v>0.32516239000000002</v>
      </c>
      <c r="AB115" s="18">
        <f t="shared" si="143"/>
        <v>1.393919101</v>
      </c>
      <c r="AC115" s="17">
        <f t="shared" si="144"/>
        <v>2.245682881</v>
      </c>
      <c r="AD115" s="18">
        <f t="shared" si="145"/>
        <v>7.2973836710000004</v>
      </c>
      <c r="AE115" s="17">
        <f t="shared" si="146"/>
        <v>0.12446486700000001</v>
      </c>
      <c r="AF115" s="18">
        <f t="shared" si="147"/>
        <v>0.68550717999999999</v>
      </c>
      <c r="AG115" s="17">
        <f t="shared" si="148"/>
        <v>0.75137346599999999</v>
      </c>
      <c r="AH115" s="18">
        <f t="shared" si="149"/>
        <v>1.4814553640000001</v>
      </c>
      <c r="AI115" s="19">
        <f t="shared" si="101"/>
        <v>2.3701477479999999</v>
      </c>
      <c r="AJ115" s="19">
        <f t="shared" si="102"/>
        <v>7.9828908510000005</v>
      </c>
    </row>
    <row r="116" spans="1:36" x14ac:dyDescent="0.2">
      <c r="A116" s="22" t="s">
        <v>7</v>
      </c>
      <c r="B116" s="15">
        <v>2014</v>
      </c>
      <c r="C116" s="16">
        <v>4.0175714285714275</v>
      </c>
      <c r="D116" s="16">
        <v>18.034545909090909</v>
      </c>
      <c r="E116" s="16">
        <v>0.45237857142857124</v>
      </c>
      <c r="F116" s="16">
        <v>2.7000472727272733</v>
      </c>
      <c r="G116" s="16">
        <v>2.0136133333333333</v>
      </c>
      <c r="H116" s="16">
        <v>5.4235368181818178</v>
      </c>
      <c r="I116" s="16">
        <v>0.41233333333333327</v>
      </c>
      <c r="J116" s="16">
        <v>1.6449545454545456</v>
      </c>
      <c r="K116" s="16">
        <v>0.78695761904761896</v>
      </c>
      <c r="L116" s="16">
        <v>1.7365063636363642</v>
      </c>
      <c r="M116" s="15">
        <v>2014</v>
      </c>
      <c r="N116" s="12">
        <f t="shared" si="131"/>
        <v>4.0175714285714275</v>
      </c>
      <c r="O116" s="12">
        <f t="shared" si="132"/>
        <v>14.016974480519481</v>
      </c>
      <c r="P116" s="12">
        <f t="shared" si="133"/>
        <v>0.45237857142857124</v>
      </c>
      <c r="Q116" s="12">
        <f t="shared" si="134"/>
        <v>2.2476687012987022</v>
      </c>
      <c r="R116" s="12">
        <f t="shared" si="135"/>
        <v>2.0136133333333333</v>
      </c>
      <c r="S116" s="12">
        <f t="shared" si="136"/>
        <v>3.4099234848484845</v>
      </c>
      <c r="T116" s="12">
        <f t="shared" si="137"/>
        <v>0.41233333333333327</v>
      </c>
      <c r="U116" s="12">
        <f t="shared" si="138"/>
        <v>1.2326212121212123</v>
      </c>
      <c r="V116" s="12">
        <f t="shared" si="139"/>
        <v>0.78695761904761896</v>
      </c>
      <c r="W116" s="12">
        <f t="shared" si="140"/>
        <v>0.94954874458874527</v>
      </c>
      <c r="X116" s="22"/>
      <c r="Y116" s="17">
        <f t="shared" si="150"/>
        <v>0.83994459200000005</v>
      </c>
      <c r="Z116" s="18">
        <f t="shared" si="141"/>
        <v>4.5337479470000002</v>
      </c>
      <c r="AA116" s="17">
        <f t="shared" si="142"/>
        <v>0.32516239000000002</v>
      </c>
      <c r="AB116" s="18">
        <f t="shared" si="143"/>
        <v>1.393919101</v>
      </c>
      <c r="AC116" s="17">
        <f t="shared" si="144"/>
        <v>2.245682881</v>
      </c>
      <c r="AD116" s="18">
        <f t="shared" si="145"/>
        <v>7.2973836710000004</v>
      </c>
      <c r="AE116" s="17">
        <f t="shared" si="146"/>
        <v>0.12446486700000001</v>
      </c>
      <c r="AF116" s="18">
        <f t="shared" si="147"/>
        <v>0.68550717999999999</v>
      </c>
      <c r="AG116" s="17">
        <f t="shared" si="148"/>
        <v>0.75137346599999999</v>
      </c>
      <c r="AH116" s="18">
        <f t="shared" si="149"/>
        <v>1.4814553640000001</v>
      </c>
      <c r="AI116" s="19">
        <f t="shared" si="101"/>
        <v>2.3701477479999999</v>
      </c>
      <c r="AJ116" s="19">
        <f t="shared" si="102"/>
        <v>7.9828908510000005</v>
      </c>
    </row>
    <row r="117" spans="1:36" x14ac:dyDescent="0.2">
      <c r="A117" s="22" t="s">
        <v>7</v>
      </c>
      <c r="B117" s="15">
        <v>2015</v>
      </c>
      <c r="C117" s="16">
        <v>2.9793242857142856</v>
      </c>
      <c r="D117" s="16">
        <v>19.087647727272724</v>
      </c>
      <c r="E117" s="16">
        <v>0.48004571428571424</v>
      </c>
      <c r="F117" s="16">
        <v>3.5576395454545451</v>
      </c>
      <c r="G117" s="16">
        <v>2.1456514285714285</v>
      </c>
      <c r="H117" s="16">
        <v>5.592838636363636</v>
      </c>
      <c r="I117" s="16">
        <v>0.35082857142857143</v>
      </c>
      <c r="J117" s="16">
        <v>1.6121181818181818</v>
      </c>
      <c r="K117" s="16">
        <v>0.78357952380952378</v>
      </c>
      <c r="L117" s="16">
        <v>1.1761877272727272</v>
      </c>
      <c r="M117" s="15">
        <v>2015</v>
      </c>
      <c r="N117" s="12">
        <f t="shared" si="131"/>
        <v>2.9793242857142856</v>
      </c>
      <c r="O117" s="12">
        <f t="shared" si="132"/>
        <v>16.10832344155844</v>
      </c>
      <c r="P117" s="12">
        <f t="shared" si="133"/>
        <v>0.48004571428571424</v>
      </c>
      <c r="Q117" s="12">
        <f t="shared" si="134"/>
        <v>3.0775938311688309</v>
      </c>
      <c r="R117" s="12">
        <f t="shared" si="135"/>
        <v>2.1456514285714285</v>
      </c>
      <c r="S117" s="12">
        <f t="shared" si="136"/>
        <v>3.4471872077922074</v>
      </c>
      <c r="T117" s="12">
        <f t="shared" si="137"/>
        <v>0.35082857142857143</v>
      </c>
      <c r="U117" s="12">
        <f t="shared" si="138"/>
        <v>1.2612896103896103</v>
      </c>
      <c r="V117" s="12">
        <f t="shared" si="139"/>
        <v>0.78357952380952378</v>
      </c>
      <c r="W117" s="12">
        <f t="shared" si="140"/>
        <v>0.39260820346320346</v>
      </c>
      <c r="X117" s="22"/>
      <c r="Y117" s="17">
        <f t="shared" si="150"/>
        <v>0.83994459200000005</v>
      </c>
      <c r="Z117" s="18">
        <f t="shared" si="141"/>
        <v>4.5337479470000002</v>
      </c>
      <c r="AA117" s="17">
        <f t="shared" si="142"/>
        <v>0.32516239000000002</v>
      </c>
      <c r="AB117" s="18">
        <f t="shared" si="143"/>
        <v>1.393919101</v>
      </c>
      <c r="AC117" s="17">
        <f t="shared" si="144"/>
        <v>2.245682881</v>
      </c>
      <c r="AD117" s="18">
        <f t="shared" si="145"/>
        <v>7.2973836710000004</v>
      </c>
      <c r="AE117" s="17">
        <f t="shared" si="146"/>
        <v>0.12446486700000001</v>
      </c>
      <c r="AF117" s="18">
        <f t="shared" si="147"/>
        <v>0.68550717999999999</v>
      </c>
      <c r="AG117" s="17">
        <f t="shared" si="148"/>
        <v>0.75137346599999999</v>
      </c>
      <c r="AH117" s="18">
        <f t="shared" si="149"/>
        <v>1.4814553640000001</v>
      </c>
      <c r="AI117" s="19">
        <f t="shared" si="101"/>
        <v>2.3701477479999999</v>
      </c>
      <c r="AJ117" s="19">
        <f t="shared" si="102"/>
        <v>7.9828908510000005</v>
      </c>
    </row>
    <row r="118" spans="1:36" x14ac:dyDescent="0.2">
      <c r="A118" s="22" t="s">
        <v>7</v>
      </c>
      <c r="B118" s="15">
        <v>2016</v>
      </c>
      <c r="C118" s="16">
        <v>2.8047736363636369</v>
      </c>
      <c r="D118" s="16">
        <v>12.713234782608696</v>
      </c>
      <c r="E118" s="16">
        <v>0.68602363636363628</v>
      </c>
      <c r="F118" s="16">
        <v>3.7279269565217392</v>
      </c>
      <c r="G118" s="16">
        <v>1.3279031818181817</v>
      </c>
      <c r="H118" s="16">
        <v>4.2231295652173921</v>
      </c>
      <c r="I118" s="16">
        <v>0.20468636363636358</v>
      </c>
      <c r="J118" s="16">
        <v>1.3392434782608695</v>
      </c>
      <c r="K118" s="16">
        <v>0.73857909090909102</v>
      </c>
      <c r="L118" s="16">
        <v>1.1608113043478261</v>
      </c>
      <c r="M118" s="15">
        <v>2016</v>
      </c>
      <c r="N118" s="12">
        <f t="shared" si="131"/>
        <v>2.8047736363636369</v>
      </c>
      <c r="O118" s="12">
        <f t="shared" si="132"/>
        <v>9.9084611462450596</v>
      </c>
      <c r="P118" s="12">
        <f t="shared" si="133"/>
        <v>0.68602363636363628</v>
      </c>
      <c r="Q118" s="12">
        <f t="shared" si="134"/>
        <v>3.0419033201581032</v>
      </c>
      <c r="R118" s="12">
        <f t="shared" si="135"/>
        <v>1.3279031818181817</v>
      </c>
      <c r="S118" s="12">
        <f t="shared" si="136"/>
        <v>2.8952263833992102</v>
      </c>
      <c r="T118" s="12">
        <f t="shared" si="137"/>
        <v>0.20468636363636358</v>
      </c>
      <c r="U118" s="12">
        <f t="shared" si="138"/>
        <v>1.1345571146245059</v>
      </c>
      <c r="V118" s="12">
        <f t="shared" si="139"/>
        <v>0.73857909090909102</v>
      </c>
      <c r="W118" s="12">
        <f t="shared" si="140"/>
        <v>0.42223221343873507</v>
      </c>
      <c r="X118" s="22"/>
      <c r="Y118" s="17">
        <f t="shared" si="150"/>
        <v>0.83994459200000005</v>
      </c>
      <c r="Z118" s="17">
        <f t="shared" si="141"/>
        <v>4.5337479470000002</v>
      </c>
      <c r="AA118" s="17">
        <f t="shared" si="142"/>
        <v>0.32516239000000002</v>
      </c>
      <c r="AB118" s="17">
        <f t="shared" si="143"/>
        <v>1.393919101</v>
      </c>
      <c r="AC118" s="17">
        <f t="shared" si="144"/>
        <v>2.245682881</v>
      </c>
      <c r="AD118" s="17">
        <f t="shared" si="145"/>
        <v>7.2973836710000004</v>
      </c>
      <c r="AE118" s="17">
        <f t="shared" si="146"/>
        <v>0.12446486700000001</v>
      </c>
      <c r="AF118" s="17">
        <f t="shared" si="147"/>
        <v>0.68550717999999999</v>
      </c>
      <c r="AG118" s="17">
        <f t="shared" si="148"/>
        <v>0.75137346599999999</v>
      </c>
      <c r="AH118" s="17">
        <f t="shared" si="149"/>
        <v>1.4814553640000001</v>
      </c>
      <c r="AI118" s="19">
        <f t="shared" ref="AI118" si="151">AC118+AE118</f>
        <v>2.3701477479999999</v>
      </c>
      <c r="AJ118" s="19">
        <f t="shared" ref="AJ118" si="152">AD118+AF118</f>
        <v>7.9828908510000005</v>
      </c>
    </row>
    <row r="119" spans="1:36" x14ac:dyDescent="0.2">
      <c r="A119" s="22" t="s">
        <v>7</v>
      </c>
      <c r="B119" s="15">
        <v>2017</v>
      </c>
      <c r="C119" s="16">
        <v>3.0473095652173923</v>
      </c>
      <c r="D119" s="16">
        <v>10.56506708333333</v>
      </c>
      <c r="E119" s="16">
        <v>0.61402739130434791</v>
      </c>
      <c r="F119" s="16">
        <v>3.5221920833333331</v>
      </c>
      <c r="G119" s="16">
        <v>2.4057408695652174</v>
      </c>
      <c r="H119" s="16">
        <v>4.6255316666666664</v>
      </c>
      <c r="I119" s="16">
        <v>0.55821739130434789</v>
      </c>
      <c r="J119" s="16">
        <v>1.2529833333333333</v>
      </c>
      <c r="K119" s="16">
        <v>0.72490043478260879</v>
      </c>
      <c r="L119" s="16">
        <v>1.2337312499999997</v>
      </c>
      <c r="M119" s="15">
        <v>2017</v>
      </c>
      <c r="N119" s="12">
        <f t="shared" si="131"/>
        <v>3.0473095652173923</v>
      </c>
      <c r="O119" s="12">
        <f t="shared" si="132"/>
        <v>7.5177575181159382</v>
      </c>
      <c r="P119" s="12">
        <f t="shared" si="133"/>
        <v>0.61402739130434791</v>
      </c>
      <c r="Q119" s="12">
        <f t="shared" si="134"/>
        <v>2.9081646920289854</v>
      </c>
      <c r="R119" s="12">
        <f t="shared" si="135"/>
        <v>2.4057408695652174</v>
      </c>
      <c r="S119" s="12">
        <f t="shared" si="136"/>
        <v>2.219790797101449</v>
      </c>
      <c r="T119" s="12">
        <f t="shared" si="137"/>
        <v>0.55821739130434789</v>
      </c>
      <c r="U119" s="12">
        <f t="shared" si="138"/>
        <v>0.69476594202898545</v>
      </c>
      <c r="V119" s="12">
        <f t="shared" si="139"/>
        <v>0.72490043478260879</v>
      </c>
      <c r="W119" s="12">
        <f t="shared" si="140"/>
        <v>0.50883081521739093</v>
      </c>
      <c r="X119" s="22"/>
      <c r="Y119" s="17">
        <f t="shared" si="150"/>
        <v>0.83994459200000005</v>
      </c>
      <c r="Z119" s="17">
        <f t="shared" si="141"/>
        <v>4.5337479470000002</v>
      </c>
      <c r="AA119" s="17">
        <f t="shared" si="142"/>
        <v>0.32516239000000002</v>
      </c>
      <c r="AB119" s="17">
        <f t="shared" si="143"/>
        <v>1.393919101</v>
      </c>
      <c r="AC119" s="17">
        <f t="shared" si="144"/>
        <v>2.245682881</v>
      </c>
      <c r="AD119" s="17">
        <f t="shared" si="145"/>
        <v>7.2973836710000004</v>
      </c>
      <c r="AE119" s="17">
        <f t="shared" si="146"/>
        <v>0.12446486700000001</v>
      </c>
      <c r="AF119" s="17">
        <f t="shared" si="147"/>
        <v>0.68550717999999999</v>
      </c>
      <c r="AG119" s="17">
        <f t="shared" si="148"/>
        <v>0.75137346599999999</v>
      </c>
      <c r="AH119" s="17">
        <f t="shared" si="149"/>
        <v>1.4814553640000001</v>
      </c>
      <c r="AI119" s="19">
        <f t="shared" ref="AI119:AI121" si="153">AC119+AE119</f>
        <v>2.3701477479999999</v>
      </c>
      <c r="AJ119" s="19">
        <f t="shared" ref="AJ119:AJ121" si="154">AD119+AF119</f>
        <v>7.9828908510000005</v>
      </c>
    </row>
    <row r="120" spans="1:36" x14ac:dyDescent="0.2">
      <c r="A120" s="22" t="s">
        <v>7</v>
      </c>
      <c r="B120" s="15">
        <v>2018</v>
      </c>
      <c r="C120" s="16">
        <v>2.8919965217391308</v>
      </c>
      <c r="D120" s="16">
        <v>11.566438750000001</v>
      </c>
      <c r="E120" s="16">
        <v>0.63871782608695649</v>
      </c>
      <c r="F120" s="16">
        <v>5.0153712500000003</v>
      </c>
      <c r="G120" s="16">
        <v>1.5494852173913041</v>
      </c>
      <c r="H120" s="16">
        <v>5.4447633333333334</v>
      </c>
      <c r="I120" s="16">
        <v>0.42860869565217385</v>
      </c>
      <c r="J120" s="16">
        <v>1.9072416666666665</v>
      </c>
      <c r="K120" s="16">
        <v>0.73522739130434778</v>
      </c>
      <c r="L120" s="16">
        <v>1.1105379166666667</v>
      </c>
      <c r="M120" s="15">
        <v>2018</v>
      </c>
      <c r="N120" s="23">
        <f t="shared" si="131"/>
        <v>2.8919965217391308</v>
      </c>
      <c r="O120" s="23">
        <f t="shared" si="132"/>
        <v>8.6744422282608706</v>
      </c>
      <c r="P120" s="23">
        <f t="shared" si="133"/>
        <v>0.63871782608695649</v>
      </c>
      <c r="Q120" s="23">
        <f t="shared" si="134"/>
        <v>4.3766534239130435</v>
      </c>
      <c r="R120" s="23">
        <f t="shared" si="135"/>
        <v>1.5494852173913041</v>
      </c>
      <c r="S120" s="23">
        <f t="shared" si="136"/>
        <v>3.8952781159420296</v>
      </c>
      <c r="T120" s="23">
        <f t="shared" si="137"/>
        <v>0.42860869565217385</v>
      </c>
      <c r="U120" s="23">
        <f t="shared" si="138"/>
        <v>1.4786329710144925</v>
      </c>
      <c r="V120" s="23">
        <f t="shared" si="139"/>
        <v>0.73522739130434778</v>
      </c>
      <c r="W120" s="23">
        <f t="shared" si="140"/>
        <v>0.3753105253623189</v>
      </c>
      <c r="X120" s="22"/>
      <c r="Y120" s="17">
        <f t="shared" si="150"/>
        <v>0.83994459200000005</v>
      </c>
      <c r="Z120" s="17">
        <f t="shared" si="141"/>
        <v>4.5337479470000002</v>
      </c>
      <c r="AA120" s="17">
        <f t="shared" si="142"/>
        <v>0.32516239000000002</v>
      </c>
      <c r="AB120" s="17">
        <f t="shared" si="143"/>
        <v>1.393919101</v>
      </c>
      <c r="AC120" s="17">
        <f t="shared" si="144"/>
        <v>2.245682881</v>
      </c>
      <c r="AD120" s="17">
        <f t="shared" si="145"/>
        <v>7.2973836710000004</v>
      </c>
      <c r="AE120" s="17">
        <f t="shared" si="146"/>
        <v>0.12446486700000001</v>
      </c>
      <c r="AF120" s="17">
        <f t="shared" si="147"/>
        <v>0.68550717999999999</v>
      </c>
      <c r="AG120" s="17">
        <f t="shared" si="148"/>
        <v>0.75137346599999999</v>
      </c>
      <c r="AH120" s="17">
        <f t="shared" si="149"/>
        <v>1.4814553640000001</v>
      </c>
      <c r="AI120" s="19">
        <f t="shared" si="153"/>
        <v>2.3701477479999999</v>
      </c>
      <c r="AJ120" s="19">
        <f t="shared" si="154"/>
        <v>7.9828908510000005</v>
      </c>
    </row>
    <row r="121" spans="1:36" ht="12" thickBot="1" x14ac:dyDescent="0.25">
      <c r="A121" s="4" t="s">
        <v>7</v>
      </c>
      <c r="B121" s="5">
        <v>2019</v>
      </c>
      <c r="C121" s="24">
        <v>2.7833747619047617</v>
      </c>
      <c r="D121" s="24">
        <v>11.513008571428569</v>
      </c>
      <c r="E121" s="24">
        <v>0.49369571428571435</v>
      </c>
      <c r="F121" s="24">
        <v>3.8085547619047615</v>
      </c>
      <c r="G121" s="24">
        <v>1.8790338095238095</v>
      </c>
      <c r="H121" s="24">
        <v>5.2917423809523809</v>
      </c>
      <c r="I121" s="24">
        <v>0.47889047619047626</v>
      </c>
      <c r="J121" s="24">
        <v>1.7686761904761905</v>
      </c>
      <c r="K121" s="24">
        <v>0.64083428571428569</v>
      </c>
      <c r="L121" s="24">
        <v>1.0800390476190476</v>
      </c>
      <c r="M121" s="5">
        <v>2019</v>
      </c>
      <c r="N121" s="25">
        <f t="shared" si="131"/>
        <v>2.7833747619047617</v>
      </c>
      <c r="O121" s="25">
        <f t="shared" si="132"/>
        <v>8.7296338095238077</v>
      </c>
      <c r="P121" s="25">
        <f t="shared" si="133"/>
        <v>0.49369571428571435</v>
      </c>
      <c r="Q121" s="25">
        <f t="shared" si="134"/>
        <v>3.3148590476190471</v>
      </c>
      <c r="R121" s="25">
        <f t="shared" si="135"/>
        <v>1.8790338095238095</v>
      </c>
      <c r="S121" s="25">
        <f t="shared" si="136"/>
        <v>3.4127085714285714</v>
      </c>
      <c r="T121" s="25">
        <f t="shared" si="137"/>
        <v>0.47889047619047626</v>
      </c>
      <c r="U121" s="25">
        <f t="shared" si="138"/>
        <v>1.2897857142857143</v>
      </c>
      <c r="V121" s="25">
        <f t="shared" si="139"/>
        <v>0.64083428571428569</v>
      </c>
      <c r="W121" s="25">
        <f t="shared" si="140"/>
        <v>0.43920476190476188</v>
      </c>
      <c r="X121" s="4"/>
      <c r="Y121" s="20">
        <f t="shared" si="150"/>
        <v>0.83994459200000005</v>
      </c>
      <c r="Z121" s="20">
        <f t="shared" si="141"/>
        <v>4.5337479470000002</v>
      </c>
      <c r="AA121" s="20">
        <f t="shared" si="142"/>
        <v>0.32516239000000002</v>
      </c>
      <c r="AB121" s="20">
        <f t="shared" si="143"/>
        <v>1.393919101</v>
      </c>
      <c r="AC121" s="20">
        <f t="shared" si="144"/>
        <v>2.245682881</v>
      </c>
      <c r="AD121" s="20">
        <f t="shared" si="145"/>
        <v>7.2973836710000004</v>
      </c>
      <c r="AE121" s="20">
        <f t="shared" si="146"/>
        <v>0.12446486700000001</v>
      </c>
      <c r="AF121" s="20">
        <f t="shared" si="147"/>
        <v>0.68550717999999999</v>
      </c>
      <c r="AG121" s="20">
        <f t="shared" si="148"/>
        <v>0.75137346599999999</v>
      </c>
      <c r="AH121" s="20">
        <f t="shared" si="149"/>
        <v>1.4814553640000001</v>
      </c>
      <c r="AI121" s="21">
        <f t="shared" si="153"/>
        <v>2.3701477479999999</v>
      </c>
      <c r="AJ121" s="21">
        <f t="shared" si="154"/>
        <v>7.9828908510000005</v>
      </c>
    </row>
    <row r="122" spans="1:36" x14ac:dyDescent="0.2">
      <c r="A122" s="22" t="s">
        <v>8</v>
      </c>
      <c r="B122" s="15">
        <v>2000</v>
      </c>
      <c r="C122" s="16">
        <v>8.7477694736842118</v>
      </c>
      <c r="D122" s="16">
        <v>128.89901450000002</v>
      </c>
      <c r="E122" s="16">
        <v>4.660376315789474</v>
      </c>
      <c r="F122" s="16">
        <v>4.1849695000000002</v>
      </c>
      <c r="G122" s="16">
        <v>4.037796842105263</v>
      </c>
      <c r="H122" s="16">
        <v>9.9459335000000006</v>
      </c>
      <c r="I122" s="16">
        <v>2.0622105263157895</v>
      </c>
      <c r="J122" s="16">
        <v>5.3869000000000016</v>
      </c>
      <c r="K122" s="16">
        <v>1.4200557894736843</v>
      </c>
      <c r="L122" s="16">
        <v>2.029026</v>
      </c>
      <c r="M122" s="15">
        <v>2000</v>
      </c>
      <c r="N122" s="12">
        <f>C122</f>
        <v>8.7477694736842118</v>
      </c>
      <c r="O122" s="12">
        <f>ABS(D122-C122)</f>
        <v>120.15124502631581</v>
      </c>
      <c r="P122" s="12">
        <f>E122</f>
        <v>4.660376315789474</v>
      </c>
      <c r="Q122" s="12">
        <f>ABS(F122-E122)</f>
        <v>0.47540681578947375</v>
      </c>
      <c r="R122" s="12">
        <f>G122</f>
        <v>4.037796842105263</v>
      </c>
      <c r="S122" s="12">
        <f>ABS(H122-G122)</f>
        <v>5.9081366578947376</v>
      </c>
      <c r="T122" s="12">
        <f>I122</f>
        <v>2.0622105263157895</v>
      </c>
      <c r="U122" s="12">
        <f>ABS(J122-I122)</f>
        <v>3.3246894736842121</v>
      </c>
      <c r="V122" s="12">
        <f>K122</f>
        <v>1.4200557894736843</v>
      </c>
      <c r="W122" s="12">
        <f>ABS(L122-K122)</f>
        <v>0.60897021052631573</v>
      </c>
      <c r="Y122" s="17">
        <f>'RHIII metrics NATURAL DATA (2)'!B10</f>
        <v>0.55701224699999996</v>
      </c>
      <c r="Z122" s="17">
        <f>'RHIII metrics NATURAL DATA (2)'!C10</f>
        <v>4.3343390179999997</v>
      </c>
      <c r="AA122" s="17">
        <f>'RHIII metrics NATURAL DATA (2)'!D10</f>
        <v>0.553695147</v>
      </c>
      <c r="AB122" s="17">
        <f>'RHIII metrics NATURAL DATA (2)'!E10</f>
        <v>0.76513121100000003</v>
      </c>
      <c r="AC122" s="17">
        <f>'RHIII metrics NATURAL DATA (2)'!F10</f>
        <v>1.6363218589999999</v>
      </c>
      <c r="AD122" s="17">
        <f>'RHIII metrics NATURAL DATA (2)'!G10</f>
        <v>8.4086168289999996</v>
      </c>
      <c r="AE122" s="17">
        <f>'RHIII metrics NATURAL DATA (2)'!H10</f>
        <v>8.3782336999999998E-2</v>
      </c>
      <c r="AF122" s="17">
        <f>'RHIII metrics NATURAL DATA (2)'!I10</f>
        <v>0.66671675600000002</v>
      </c>
      <c r="AG122" s="17">
        <f>'RHIII metrics NATURAL DATA (2)'!J10</f>
        <v>0.71778663899999995</v>
      </c>
      <c r="AH122" s="17">
        <f>'RHIII metrics NATURAL DATA (2)'!K10</f>
        <v>1.9745216560000001</v>
      </c>
      <c r="AI122" s="19">
        <f t="shared" si="101"/>
        <v>1.7201041959999999</v>
      </c>
      <c r="AJ122" s="19">
        <f t="shared" si="102"/>
        <v>9.0753335849999992</v>
      </c>
    </row>
    <row r="123" spans="1:36" x14ac:dyDescent="0.2">
      <c r="A123" s="7" t="s">
        <v>8</v>
      </c>
      <c r="B123" s="15">
        <v>2001</v>
      </c>
      <c r="C123" s="16">
        <v>15.797827619047618</v>
      </c>
      <c r="D123" s="16">
        <v>143.4537018181818</v>
      </c>
      <c r="E123" s="16">
        <v>5.3540357142857138</v>
      </c>
      <c r="F123" s="16">
        <v>9.0001295454545431</v>
      </c>
      <c r="G123" s="16">
        <v>3.1117000000000012</v>
      </c>
      <c r="H123" s="16">
        <v>7.7465945454545455</v>
      </c>
      <c r="I123" s="16">
        <v>1.7873333333333332</v>
      </c>
      <c r="J123" s="16">
        <v>4.2739545454545453</v>
      </c>
      <c r="K123" s="16">
        <v>1.3521314285714285</v>
      </c>
      <c r="L123" s="16">
        <v>1.8317890909090913</v>
      </c>
      <c r="M123" s="15">
        <v>2001</v>
      </c>
      <c r="N123" s="12">
        <f t="shared" ref="N123:N141" si="155">C123</f>
        <v>15.797827619047618</v>
      </c>
      <c r="O123" s="12">
        <f t="shared" ref="O123:O141" si="156">ABS(D123-C123)</f>
        <v>127.65587419913417</v>
      </c>
      <c r="P123" s="12">
        <f t="shared" ref="P123:P141" si="157">E123</f>
        <v>5.3540357142857138</v>
      </c>
      <c r="Q123" s="12">
        <f t="shared" ref="Q123:Q141" si="158">ABS(F123-E123)</f>
        <v>3.6460938311688293</v>
      </c>
      <c r="R123" s="12">
        <f t="shared" ref="R123:R141" si="159">G123</f>
        <v>3.1117000000000012</v>
      </c>
      <c r="S123" s="12">
        <f t="shared" ref="S123:S141" si="160">ABS(H123-G123)</f>
        <v>4.6348945454545447</v>
      </c>
      <c r="T123" s="12">
        <f t="shared" ref="T123:T141" si="161">I123</f>
        <v>1.7873333333333332</v>
      </c>
      <c r="U123" s="12">
        <f t="shared" ref="U123:U141" si="162">ABS(J123-I123)</f>
        <v>2.4866212121212121</v>
      </c>
      <c r="V123" s="12">
        <f t="shared" ref="V123:V141" si="163">K123</f>
        <v>1.3521314285714285</v>
      </c>
      <c r="W123" s="12">
        <f t="shared" ref="W123:W141" si="164">ABS(L123-K123)</f>
        <v>0.47965766233766272</v>
      </c>
      <c r="Y123" s="17">
        <f>Y122</f>
        <v>0.55701224699999996</v>
      </c>
      <c r="Z123" s="17">
        <f t="shared" ref="Z123:Z141" si="165">Z122</f>
        <v>4.3343390179999997</v>
      </c>
      <c r="AA123" s="17">
        <f t="shared" ref="AA123:AA141" si="166">AA122</f>
        <v>0.553695147</v>
      </c>
      <c r="AB123" s="17">
        <f t="shared" ref="AB123:AB141" si="167">AB122</f>
        <v>0.76513121100000003</v>
      </c>
      <c r="AC123" s="17">
        <f t="shared" ref="AC123:AC141" si="168">AC122</f>
        <v>1.6363218589999999</v>
      </c>
      <c r="AD123" s="17">
        <f t="shared" ref="AD123:AD141" si="169">AD122</f>
        <v>8.4086168289999996</v>
      </c>
      <c r="AE123" s="17">
        <f t="shared" ref="AE123:AE141" si="170">AE122</f>
        <v>8.3782336999999998E-2</v>
      </c>
      <c r="AF123" s="17">
        <f t="shared" ref="AF123:AF141" si="171">AF122</f>
        <v>0.66671675600000002</v>
      </c>
      <c r="AG123" s="17">
        <f t="shared" ref="AG123:AG141" si="172">AG122</f>
        <v>0.71778663899999995</v>
      </c>
      <c r="AH123" s="17">
        <f t="shared" ref="AH123:AH141" si="173">AH122</f>
        <v>1.9745216560000001</v>
      </c>
      <c r="AI123" s="27">
        <f t="shared" si="101"/>
        <v>1.7201041959999999</v>
      </c>
      <c r="AJ123" s="27">
        <f t="shared" si="102"/>
        <v>9.0753335849999992</v>
      </c>
    </row>
    <row r="124" spans="1:36" x14ac:dyDescent="0.2">
      <c r="A124" s="7" t="s">
        <v>8</v>
      </c>
      <c r="B124" s="15">
        <v>2002</v>
      </c>
      <c r="C124" s="16">
        <v>11.904248695652173</v>
      </c>
      <c r="D124" s="16">
        <v>176.141705</v>
      </c>
      <c r="E124" s="16">
        <v>4.8728834782608708</v>
      </c>
      <c r="F124" s="16">
        <v>5.4535533333333346</v>
      </c>
      <c r="G124" s="16">
        <v>2.7815534782608697</v>
      </c>
      <c r="H124" s="16">
        <v>11.203509166666668</v>
      </c>
      <c r="I124" s="16">
        <v>1.6172173913043479</v>
      </c>
      <c r="J124" s="16">
        <v>4.6182499999999989</v>
      </c>
      <c r="K124" s="16">
        <v>0.90044043478260849</v>
      </c>
      <c r="L124" s="16">
        <v>2.9404724999999989</v>
      </c>
      <c r="M124" s="15">
        <v>2002</v>
      </c>
      <c r="N124" s="12">
        <f t="shared" si="155"/>
        <v>11.904248695652173</v>
      </c>
      <c r="O124" s="12">
        <f t="shared" si="156"/>
        <v>164.23745630434783</v>
      </c>
      <c r="P124" s="12">
        <f t="shared" si="157"/>
        <v>4.8728834782608708</v>
      </c>
      <c r="Q124" s="12">
        <f t="shared" si="158"/>
        <v>0.58066985507246383</v>
      </c>
      <c r="R124" s="12">
        <f t="shared" si="159"/>
        <v>2.7815534782608697</v>
      </c>
      <c r="S124" s="12">
        <f t="shared" si="160"/>
        <v>8.4219556884057987</v>
      </c>
      <c r="T124" s="12">
        <f t="shared" si="161"/>
        <v>1.6172173913043479</v>
      </c>
      <c r="U124" s="12">
        <f t="shared" si="162"/>
        <v>3.0010326086956507</v>
      </c>
      <c r="V124" s="12">
        <f t="shared" si="163"/>
        <v>0.90044043478260849</v>
      </c>
      <c r="W124" s="12">
        <f t="shared" si="164"/>
        <v>2.0400320652173907</v>
      </c>
      <c r="Y124" s="17">
        <f t="shared" ref="Y124:Y141" si="174">Y123</f>
        <v>0.55701224699999996</v>
      </c>
      <c r="Z124" s="18">
        <f t="shared" si="165"/>
        <v>4.3343390179999997</v>
      </c>
      <c r="AA124" s="17">
        <f t="shared" si="166"/>
        <v>0.553695147</v>
      </c>
      <c r="AB124" s="18">
        <f t="shared" si="167"/>
        <v>0.76513121100000003</v>
      </c>
      <c r="AC124" s="17">
        <f t="shared" si="168"/>
        <v>1.6363218589999999</v>
      </c>
      <c r="AD124" s="18">
        <f t="shared" si="169"/>
        <v>8.4086168289999996</v>
      </c>
      <c r="AE124" s="17">
        <f t="shared" si="170"/>
        <v>8.3782336999999998E-2</v>
      </c>
      <c r="AF124" s="18">
        <f t="shared" si="171"/>
        <v>0.66671675600000002</v>
      </c>
      <c r="AG124" s="17">
        <f t="shared" si="172"/>
        <v>0.71778663899999995</v>
      </c>
      <c r="AH124" s="18">
        <f t="shared" si="173"/>
        <v>1.9745216560000001</v>
      </c>
      <c r="AI124" s="27">
        <f t="shared" si="101"/>
        <v>1.7201041959999999</v>
      </c>
      <c r="AJ124" s="27">
        <f t="shared" si="102"/>
        <v>9.0753335849999992</v>
      </c>
    </row>
    <row r="125" spans="1:36" x14ac:dyDescent="0.2">
      <c r="A125" s="7" t="s">
        <v>8</v>
      </c>
      <c r="B125" s="15">
        <v>2003</v>
      </c>
      <c r="C125" s="16">
        <v>10.016352272727273</v>
      </c>
      <c r="D125" s="16">
        <v>143.91877434782609</v>
      </c>
      <c r="E125" s="16">
        <v>2.9020045454545449</v>
      </c>
      <c r="F125" s="16">
        <v>5.3701021739130432</v>
      </c>
      <c r="G125" s="16">
        <v>2.2699990909090908</v>
      </c>
      <c r="H125" s="16">
        <v>10.63802695652174</v>
      </c>
      <c r="I125" s="16">
        <v>1.3117727272727273</v>
      </c>
      <c r="J125" s="16">
        <v>4.7022608695652179</v>
      </c>
      <c r="K125" s="16">
        <v>1.0799999999999998</v>
      </c>
      <c r="L125" s="16">
        <v>1.6873878260869564</v>
      </c>
      <c r="M125" s="15">
        <v>2003</v>
      </c>
      <c r="N125" s="12">
        <f t="shared" si="155"/>
        <v>10.016352272727273</v>
      </c>
      <c r="O125" s="12">
        <f t="shared" si="156"/>
        <v>133.90242207509883</v>
      </c>
      <c r="P125" s="12">
        <f t="shared" si="157"/>
        <v>2.9020045454545449</v>
      </c>
      <c r="Q125" s="12">
        <f t="shared" si="158"/>
        <v>2.4680976284584983</v>
      </c>
      <c r="R125" s="12">
        <f t="shared" si="159"/>
        <v>2.2699990909090908</v>
      </c>
      <c r="S125" s="12">
        <f t="shared" si="160"/>
        <v>8.3680278656126497</v>
      </c>
      <c r="T125" s="12">
        <f t="shared" si="161"/>
        <v>1.3117727272727273</v>
      </c>
      <c r="U125" s="12">
        <f t="shared" si="162"/>
        <v>3.3904881422924906</v>
      </c>
      <c r="V125" s="12">
        <f t="shared" si="163"/>
        <v>1.0799999999999998</v>
      </c>
      <c r="W125" s="12">
        <f t="shared" si="164"/>
        <v>0.60738782608695652</v>
      </c>
      <c r="Y125" s="17">
        <f t="shared" si="174"/>
        <v>0.55701224699999996</v>
      </c>
      <c r="Z125" s="18">
        <f t="shared" si="165"/>
        <v>4.3343390179999997</v>
      </c>
      <c r="AA125" s="17">
        <f t="shared" si="166"/>
        <v>0.553695147</v>
      </c>
      <c r="AB125" s="18">
        <f t="shared" si="167"/>
        <v>0.76513121100000003</v>
      </c>
      <c r="AC125" s="17">
        <f t="shared" si="168"/>
        <v>1.6363218589999999</v>
      </c>
      <c r="AD125" s="18">
        <f t="shared" si="169"/>
        <v>8.4086168289999996</v>
      </c>
      <c r="AE125" s="17">
        <f t="shared" si="170"/>
        <v>8.3782336999999998E-2</v>
      </c>
      <c r="AF125" s="18">
        <f t="shared" si="171"/>
        <v>0.66671675600000002</v>
      </c>
      <c r="AG125" s="17">
        <f t="shared" si="172"/>
        <v>0.71778663899999995</v>
      </c>
      <c r="AH125" s="18">
        <f t="shared" si="173"/>
        <v>1.9745216560000001</v>
      </c>
      <c r="AI125" s="27">
        <f t="shared" si="101"/>
        <v>1.7201041959999999</v>
      </c>
      <c r="AJ125" s="27">
        <f t="shared" si="102"/>
        <v>9.0753335849999992</v>
      </c>
    </row>
    <row r="126" spans="1:36" x14ac:dyDescent="0.2">
      <c r="A126" s="7" t="s">
        <v>8</v>
      </c>
      <c r="B126" s="15">
        <v>2004</v>
      </c>
      <c r="C126" s="16">
        <v>9.7241969565217392</v>
      </c>
      <c r="D126" s="16">
        <v>156.87120695652175</v>
      </c>
      <c r="E126" s="16">
        <v>2.9751034782608694</v>
      </c>
      <c r="F126" s="16">
        <v>6.032203043478261</v>
      </c>
      <c r="G126" s="16">
        <v>2.2549482608695657</v>
      </c>
      <c r="H126" s="16">
        <v>10.020866521739132</v>
      </c>
      <c r="I126" s="16">
        <v>1.25</v>
      </c>
      <c r="J126" s="16">
        <v>4.9936956521739129</v>
      </c>
      <c r="K126" s="16">
        <v>0.76367173913043485</v>
      </c>
      <c r="L126" s="16">
        <v>1.7255608695652176</v>
      </c>
      <c r="M126" s="15">
        <v>2004</v>
      </c>
      <c r="N126" s="12">
        <f t="shared" si="155"/>
        <v>9.7241969565217392</v>
      </c>
      <c r="O126" s="12">
        <f t="shared" si="156"/>
        <v>147.14700999999999</v>
      </c>
      <c r="P126" s="12">
        <f t="shared" si="157"/>
        <v>2.9751034782608694</v>
      </c>
      <c r="Q126" s="12">
        <f t="shared" si="158"/>
        <v>3.0570995652173916</v>
      </c>
      <c r="R126" s="12">
        <f t="shared" si="159"/>
        <v>2.2549482608695657</v>
      </c>
      <c r="S126" s="12">
        <f t="shared" si="160"/>
        <v>7.765918260869566</v>
      </c>
      <c r="T126" s="12">
        <f t="shared" si="161"/>
        <v>1.25</v>
      </c>
      <c r="U126" s="12">
        <f t="shared" si="162"/>
        <v>3.7436956521739129</v>
      </c>
      <c r="V126" s="12">
        <f t="shared" si="163"/>
        <v>0.76367173913043485</v>
      </c>
      <c r="W126" s="12">
        <f t="shared" si="164"/>
        <v>0.96188913043478275</v>
      </c>
      <c r="Y126" s="17">
        <f t="shared" si="174"/>
        <v>0.55701224699999996</v>
      </c>
      <c r="Z126" s="18">
        <f t="shared" si="165"/>
        <v>4.3343390179999997</v>
      </c>
      <c r="AA126" s="17">
        <f t="shared" si="166"/>
        <v>0.553695147</v>
      </c>
      <c r="AB126" s="18">
        <f t="shared" si="167"/>
        <v>0.76513121100000003</v>
      </c>
      <c r="AC126" s="17">
        <f t="shared" si="168"/>
        <v>1.6363218589999999</v>
      </c>
      <c r="AD126" s="18">
        <f t="shared" si="169"/>
        <v>8.4086168289999996</v>
      </c>
      <c r="AE126" s="17">
        <f t="shared" si="170"/>
        <v>8.3782336999999998E-2</v>
      </c>
      <c r="AF126" s="18">
        <f t="shared" si="171"/>
        <v>0.66671675600000002</v>
      </c>
      <c r="AG126" s="17">
        <f t="shared" si="172"/>
        <v>0.71778663899999995</v>
      </c>
      <c r="AH126" s="18">
        <f t="shared" si="173"/>
        <v>1.9745216560000001</v>
      </c>
      <c r="AI126" s="27">
        <f t="shared" si="101"/>
        <v>1.7201041959999999</v>
      </c>
      <c r="AJ126" s="27">
        <f t="shared" si="102"/>
        <v>9.0753335849999992</v>
      </c>
    </row>
    <row r="127" spans="1:36" x14ac:dyDescent="0.2">
      <c r="A127" s="7" t="s">
        <v>8</v>
      </c>
      <c r="B127" s="15">
        <v>2005</v>
      </c>
      <c r="C127" s="16">
        <v>11.598794782608694</v>
      </c>
      <c r="D127" s="16">
        <v>192.82331333333335</v>
      </c>
      <c r="E127" s="16">
        <v>2.936651304347826</v>
      </c>
      <c r="F127" s="16">
        <v>4.3378916666666667</v>
      </c>
      <c r="G127" s="16">
        <v>2.7523091304347829</v>
      </c>
      <c r="H127" s="16">
        <v>8.7925470833333321</v>
      </c>
      <c r="I127" s="16">
        <v>1.6924782608695652</v>
      </c>
      <c r="J127" s="16">
        <v>4.637249999999999</v>
      </c>
      <c r="K127" s="16">
        <v>0.82815391304347852</v>
      </c>
      <c r="L127" s="16">
        <v>2.0647108333333333</v>
      </c>
      <c r="M127" s="15">
        <v>2005</v>
      </c>
      <c r="N127" s="12">
        <f t="shared" si="155"/>
        <v>11.598794782608694</v>
      </c>
      <c r="O127" s="12">
        <f t="shared" si="156"/>
        <v>181.22451855072464</v>
      </c>
      <c r="P127" s="12">
        <f t="shared" si="157"/>
        <v>2.936651304347826</v>
      </c>
      <c r="Q127" s="12">
        <f t="shared" si="158"/>
        <v>1.4012403623188407</v>
      </c>
      <c r="R127" s="12">
        <f t="shared" si="159"/>
        <v>2.7523091304347829</v>
      </c>
      <c r="S127" s="12">
        <f t="shared" si="160"/>
        <v>6.0402379528985488</v>
      </c>
      <c r="T127" s="12">
        <f t="shared" si="161"/>
        <v>1.6924782608695652</v>
      </c>
      <c r="U127" s="12">
        <f t="shared" si="162"/>
        <v>2.9447717391304336</v>
      </c>
      <c r="V127" s="12">
        <f t="shared" si="163"/>
        <v>0.82815391304347852</v>
      </c>
      <c r="W127" s="12">
        <f t="shared" si="164"/>
        <v>1.2365569202898548</v>
      </c>
      <c r="Y127" s="17">
        <f t="shared" si="174"/>
        <v>0.55701224699999996</v>
      </c>
      <c r="Z127" s="18">
        <f t="shared" si="165"/>
        <v>4.3343390179999997</v>
      </c>
      <c r="AA127" s="17">
        <f t="shared" si="166"/>
        <v>0.553695147</v>
      </c>
      <c r="AB127" s="18">
        <f t="shared" si="167"/>
        <v>0.76513121100000003</v>
      </c>
      <c r="AC127" s="17">
        <f t="shared" si="168"/>
        <v>1.6363218589999999</v>
      </c>
      <c r="AD127" s="18">
        <f t="shared" si="169"/>
        <v>8.4086168289999996</v>
      </c>
      <c r="AE127" s="17">
        <f t="shared" si="170"/>
        <v>8.3782336999999998E-2</v>
      </c>
      <c r="AF127" s="18">
        <f t="shared" si="171"/>
        <v>0.66671675600000002</v>
      </c>
      <c r="AG127" s="17">
        <f t="shared" si="172"/>
        <v>0.71778663899999995</v>
      </c>
      <c r="AH127" s="18">
        <f t="shared" si="173"/>
        <v>1.9745216560000001</v>
      </c>
      <c r="AI127" s="27">
        <f t="shared" si="101"/>
        <v>1.7201041959999999</v>
      </c>
      <c r="AJ127" s="27">
        <f t="shared" si="102"/>
        <v>9.0753335849999992</v>
      </c>
    </row>
    <row r="128" spans="1:36" x14ac:dyDescent="0.2">
      <c r="A128" s="7" t="s">
        <v>8</v>
      </c>
      <c r="B128" s="15">
        <v>2006</v>
      </c>
      <c r="C128" s="16">
        <v>10.809866190476189</v>
      </c>
      <c r="D128" s="16">
        <v>143.13028454545454</v>
      </c>
      <c r="E128" s="16">
        <v>3.2486161904761905</v>
      </c>
      <c r="F128" s="16">
        <v>3.0865990909090915</v>
      </c>
      <c r="G128" s="16">
        <v>2.3501385714285714</v>
      </c>
      <c r="H128" s="16">
        <v>9.5239231818181818</v>
      </c>
      <c r="I128" s="16">
        <v>1.5254761904761902</v>
      </c>
      <c r="J128" s="16">
        <v>4.316590909090908</v>
      </c>
      <c r="K128" s="16">
        <v>1.1004428571428573</v>
      </c>
      <c r="L128" s="16">
        <v>1.9406595454545454</v>
      </c>
      <c r="M128" s="15">
        <v>2006</v>
      </c>
      <c r="N128" s="12">
        <f t="shared" si="155"/>
        <v>10.809866190476189</v>
      </c>
      <c r="O128" s="12">
        <f t="shared" si="156"/>
        <v>132.32041835497836</v>
      </c>
      <c r="P128" s="12">
        <f t="shared" si="157"/>
        <v>3.2486161904761905</v>
      </c>
      <c r="Q128" s="12">
        <f t="shared" si="158"/>
        <v>0.16201709956709909</v>
      </c>
      <c r="R128" s="12">
        <f t="shared" si="159"/>
        <v>2.3501385714285714</v>
      </c>
      <c r="S128" s="12">
        <f t="shared" si="160"/>
        <v>7.1737846103896104</v>
      </c>
      <c r="T128" s="12">
        <f t="shared" si="161"/>
        <v>1.5254761904761902</v>
      </c>
      <c r="U128" s="12">
        <f t="shared" si="162"/>
        <v>2.7911147186147178</v>
      </c>
      <c r="V128" s="12">
        <f t="shared" si="163"/>
        <v>1.1004428571428573</v>
      </c>
      <c r="W128" s="12">
        <f t="shared" si="164"/>
        <v>0.84021668831168816</v>
      </c>
      <c r="Y128" s="17">
        <f t="shared" si="174"/>
        <v>0.55701224699999996</v>
      </c>
      <c r="Z128" s="18">
        <f t="shared" si="165"/>
        <v>4.3343390179999997</v>
      </c>
      <c r="AA128" s="17">
        <f t="shared" si="166"/>
        <v>0.553695147</v>
      </c>
      <c r="AB128" s="18">
        <f t="shared" si="167"/>
        <v>0.76513121100000003</v>
      </c>
      <c r="AC128" s="17">
        <f t="shared" si="168"/>
        <v>1.6363218589999999</v>
      </c>
      <c r="AD128" s="18">
        <f t="shared" si="169"/>
        <v>8.4086168289999996</v>
      </c>
      <c r="AE128" s="17">
        <f t="shared" si="170"/>
        <v>8.3782336999999998E-2</v>
      </c>
      <c r="AF128" s="18">
        <f t="shared" si="171"/>
        <v>0.66671675600000002</v>
      </c>
      <c r="AG128" s="17">
        <f t="shared" si="172"/>
        <v>0.71778663899999995</v>
      </c>
      <c r="AH128" s="18">
        <f t="shared" si="173"/>
        <v>1.9745216560000001</v>
      </c>
      <c r="AI128" s="27">
        <f t="shared" si="101"/>
        <v>1.7201041959999999</v>
      </c>
      <c r="AJ128" s="27">
        <f t="shared" si="102"/>
        <v>9.0753335849999992</v>
      </c>
    </row>
    <row r="129" spans="1:36" x14ac:dyDescent="0.2">
      <c r="A129" s="7" t="s">
        <v>8</v>
      </c>
      <c r="B129" s="15">
        <v>2007</v>
      </c>
      <c r="C129" s="16">
        <v>12.154368260869566</v>
      </c>
      <c r="D129" s="16">
        <v>143.02143750000002</v>
      </c>
      <c r="E129" s="16">
        <v>4.3317234782608693</v>
      </c>
      <c r="F129" s="16">
        <v>4.06842375</v>
      </c>
      <c r="G129" s="16">
        <v>2.183953913043478</v>
      </c>
      <c r="H129" s="16">
        <v>13.288834999999999</v>
      </c>
      <c r="I129" s="16">
        <v>1.3783478260869568</v>
      </c>
      <c r="J129" s="16">
        <v>4.5618750000000015</v>
      </c>
      <c r="K129" s="16">
        <v>0.87226695652173913</v>
      </c>
      <c r="L129" s="16">
        <v>2.3396862500000002</v>
      </c>
      <c r="M129" s="15">
        <v>2007</v>
      </c>
      <c r="N129" s="12">
        <f t="shared" si="155"/>
        <v>12.154368260869566</v>
      </c>
      <c r="O129" s="12">
        <f t="shared" si="156"/>
        <v>130.86706923913044</v>
      </c>
      <c r="P129" s="12">
        <f t="shared" si="157"/>
        <v>4.3317234782608693</v>
      </c>
      <c r="Q129" s="12">
        <f t="shared" si="158"/>
        <v>0.26329972826086934</v>
      </c>
      <c r="R129" s="12">
        <f t="shared" si="159"/>
        <v>2.183953913043478</v>
      </c>
      <c r="S129" s="12">
        <f t="shared" si="160"/>
        <v>11.104881086956521</v>
      </c>
      <c r="T129" s="12">
        <f t="shared" si="161"/>
        <v>1.3783478260869568</v>
      </c>
      <c r="U129" s="12">
        <f t="shared" si="162"/>
        <v>3.1835271739130446</v>
      </c>
      <c r="V129" s="12">
        <f t="shared" si="163"/>
        <v>0.87226695652173913</v>
      </c>
      <c r="W129" s="12">
        <f t="shared" si="164"/>
        <v>1.4674192934782611</v>
      </c>
      <c r="Y129" s="17">
        <f t="shared" si="174"/>
        <v>0.55701224699999996</v>
      </c>
      <c r="Z129" s="18">
        <f t="shared" si="165"/>
        <v>4.3343390179999997</v>
      </c>
      <c r="AA129" s="17">
        <f t="shared" si="166"/>
        <v>0.553695147</v>
      </c>
      <c r="AB129" s="18">
        <f t="shared" si="167"/>
        <v>0.76513121100000003</v>
      </c>
      <c r="AC129" s="17">
        <f t="shared" si="168"/>
        <v>1.6363218589999999</v>
      </c>
      <c r="AD129" s="18">
        <f t="shared" si="169"/>
        <v>8.4086168289999996</v>
      </c>
      <c r="AE129" s="17">
        <f t="shared" si="170"/>
        <v>8.3782336999999998E-2</v>
      </c>
      <c r="AF129" s="18">
        <f t="shared" si="171"/>
        <v>0.66671675600000002</v>
      </c>
      <c r="AG129" s="17">
        <f t="shared" si="172"/>
        <v>0.71778663899999995</v>
      </c>
      <c r="AH129" s="18">
        <f t="shared" si="173"/>
        <v>1.9745216560000001</v>
      </c>
      <c r="AI129" s="27">
        <f t="shared" si="101"/>
        <v>1.7201041959999999</v>
      </c>
      <c r="AJ129" s="27">
        <f t="shared" si="102"/>
        <v>9.0753335849999992</v>
      </c>
    </row>
    <row r="130" spans="1:36" x14ac:dyDescent="0.2">
      <c r="A130" s="7" t="s">
        <v>8</v>
      </c>
      <c r="B130" s="15">
        <v>2008</v>
      </c>
      <c r="C130" s="16">
        <v>8.0928950000000004</v>
      </c>
      <c r="D130" s="16">
        <v>89.66403840000001</v>
      </c>
      <c r="E130" s="16">
        <v>2.3305254166666667</v>
      </c>
      <c r="F130" s="16">
        <v>6.1538143999999999</v>
      </c>
      <c r="G130" s="16">
        <v>1.5283125</v>
      </c>
      <c r="H130" s="16">
        <v>10.318094799999999</v>
      </c>
      <c r="I130" s="16">
        <v>0.88679166666666676</v>
      </c>
      <c r="J130" s="16">
        <v>3.6208400000000007</v>
      </c>
      <c r="K130" s="16">
        <v>0.793485</v>
      </c>
      <c r="L130" s="16">
        <v>2.0744519999999995</v>
      </c>
      <c r="M130" s="15">
        <v>2008</v>
      </c>
      <c r="N130" s="12">
        <f t="shared" ref="N130:N131" si="175">C130</f>
        <v>8.0928950000000004</v>
      </c>
      <c r="O130" s="12">
        <f t="shared" ref="O130:O131" si="176">ABS(D130-C130)</f>
        <v>81.571143400000011</v>
      </c>
      <c r="P130" s="12">
        <f t="shared" ref="P130:P131" si="177">E130</f>
        <v>2.3305254166666667</v>
      </c>
      <c r="Q130" s="12">
        <f t="shared" ref="Q130:Q131" si="178">ABS(F130-E130)</f>
        <v>3.8232889833333332</v>
      </c>
      <c r="R130" s="12">
        <f t="shared" ref="R130:R131" si="179">G130</f>
        <v>1.5283125</v>
      </c>
      <c r="S130" s="12">
        <f t="shared" ref="S130:S131" si="180">ABS(H130-G130)</f>
        <v>8.7897822999999988</v>
      </c>
      <c r="T130" s="12">
        <f t="shared" ref="T130:T131" si="181">I130</f>
        <v>0.88679166666666676</v>
      </c>
      <c r="U130" s="12">
        <f t="shared" ref="U130:U131" si="182">ABS(J130-I130)</f>
        <v>2.7340483333333339</v>
      </c>
      <c r="V130" s="12">
        <f t="shared" ref="V130:V131" si="183">K130</f>
        <v>0.793485</v>
      </c>
      <c r="W130" s="12">
        <f t="shared" ref="W130:W131" si="184">ABS(L130-K130)</f>
        <v>1.2809669999999995</v>
      </c>
      <c r="Y130" s="17">
        <f t="shared" si="174"/>
        <v>0.55701224699999996</v>
      </c>
      <c r="Z130" s="18">
        <f t="shared" si="165"/>
        <v>4.3343390179999997</v>
      </c>
      <c r="AA130" s="17">
        <f t="shared" si="166"/>
        <v>0.553695147</v>
      </c>
      <c r="AB130" s="18">
        <f t="shared" si="167"/>
        <v>0.76513121100000003</v>
      </c>
      <c r="AC130" s="17">
        <f t="shared" si="168"/>
        <v>1.6363218589999999</v>
      </c>
      <c r="AD130" s="18">
        <f t="shared" si="169"/>
        <v>8.4086168289999996</v>
      </c>
      <c r="AE130" s="17">
        <f t="shared" si="170"/>
        <v>8.3782336999999998E-2</v>
      </c>
      <c r="AF130" s="18">
        <f t="shared" si="171"/>
        <v>0.66671675600000002</v>
      </c>
      <c r="AG130" s="17">
        <f t="shared" si="172"/>
        <v>0.71778663899999995</v>
      </c>
      <c r="AH130" s="18">
        <f t="shared" si="173"/>
        <v>1.9745216560000001</v>
      </c>
      <c r="AI130" s="27">
        <f t="shared" si="101"/>
        <v>1.7201041959999999</v>
      </c>
      <c r="AJ130" s="27">
        <f t="shared" si="102"/>
        <v>9.0753335849999992</v>
      </c>
    </row>
    <row r="131" spans="1:36" x14ac:dyDescent="0.2">
      <c r="A131" s="7" t="s">
        <v>8</v>
      </c>
      <c r="B131" s="15">
        <v>2009</v>
      </c>
      <c r="C131" s="16">
        <v>7.7142339130434783</v>
      </c>
      <c r="D131" s="16">
        <v>60.378389583333337</v>
      </c>
      <c r="E131" s="16">
        <v>1.765222608695652</v>
      </c>
      <c r="F131" s="16">
        <v>3.8314512500000006</v>
      </c>
      <c r="G131" s="16">
        <v>1.9920560869565214</v>
      </c>
      <c r="H131" s="16">
        <v>6.5885950000000024</v>
      </c>
      <c r="I131" s="16">
        <v>0.98869565217391298</v>
      </c>
      <c r="J131" s="16">
        <v>3.0710833333333336</v>
      </c>
      <c r="K131" s="16">
        <v>1.0923626086956519</v>
      </c>
      <c r="L131" s="16">
        <v>1.9641575</v>
      </c>
      <c r="M131" s="15">
        <v>2009</v>
      </c>
      <c r="N131" s="12">
        <f t="shared" si="175"/>
        <v>7.7142339130434783</v>
      </c>
      <c r="O131" s="12">
        <f t="shared" si="176"/>
        <v>52.664155670289858</v>
      </c>
      <c r="P131" s="12">
        <f t="shared" si="177"/>
        <v>1.765222608695652</v>
      </c>
      <c r="Q131" s="12">
        <f t="shared" si="178"/>
        <v>2.0662286413043489</v>
      </c>
      <c r="R131" s="12">
        <f t="shared" si="179"/>
        <v>1.9920560869565214</v>
      </c>
      <c r="S131" s="12">
        <f t="shared" si="180"/>
        <v>4.5965389130434815</v>
      </c>
      <c r="T131" s="12">
        <f t="shared" si="181"/>
        <v>0.98869565217391298</v>
      </c>
      <c r="U131" s="12">
        <f t="shared" si="182"/>
        <v>2.0823876811594206</v>
      </c>
      <c r="V131" s="12">
        <f t="shared" si="183"/>
        <v>1.0923626086956519</v>
      </c>
      <c r="W131" s="12">
        <f t="shared" si="184"/>
        <v>0.87179489130434806</v>
      </c>
      <c r="Y131" s="17">
        <f t="shared" si="174"/>
        <v>0.55701224699999996</v>
      </c>
      <c r="Z131" s="18">
        <f t="shared" si="165"/>
        <v>4.3343390179999997</v>
      </c>
      <c r="AA131" s="17">
        <f t="shared" si="166"/>
        <v>0.553695147</v>
      </c>
      <c r="AB131" s="18">
        <f t="shared" si="167"/>
        <v>0.76513121100000003</v>
      </c>
      <c r="AC131" s="17">
        <f t="shared" si="168"/>
        <v>1.6363218589999999</v>
      </c>
      <c r="AD131" s="18">
        <f t="shared" si="169"/>
        <v>8.4086168289999996</v>
      </c>
      <c r="AE131" s="17">
        <f t="shared" si="170"/>
        <v>8.3782336999999998E-2</v>
      </c>
      <c r="AF131" s="18">
        <f t="shared" si="171"/>
        <v>0.66671675600000002</v>
      </c>
      <c r="AG131" s="17">
        <f t="shared" si="172"/>
        <v>0.71778663899999995</v>
      </c>
      <c r="AH131" s="18">
        <f t="shared" si="173"/>
        <v>1.9745216560000001</v>
      </c>
      <c r="AI131" s="27">
        <f t="shared" si="101"/>
        <v>1.7201041959999999</v>
      </c>
      <c r="AJ131" s="27">
        <f t="shared" si="102"/>
        <v>9.0753335849999992</v>
      </c>
    </row>
    <row r="132" spans="1:36" x14ac:dyDescent="0.2">
      <c r="A132" s="7" t="s">
        <v>8</v>
      </c>
      <c r="B132" s="15">
        <v>2010</v>
      </c>
      <c r="C132" s="16">
        <v>8.3516836363636386</v>
      </c>
      <c r="D132" s="16">
        <v>65.45759000000001</v>
      </c>
      <c r="E132" s="16">
        <v>3.4913890909090908</v>
      </c>
      <c r="F132" s="16">
        <v>8.3505878260869562</v>
      </c>
      <c r="G132" s="16">
        <v>2.7915418181818183</v>
      </c>
      <c r="H132" s="16">
        <v>7.944674782608697</v>
      </c>
      <c r="I132" s="16">
        <v>1.2713636363636363</v>
      </c>
      <c r="J132" s="16">
        <v>2.9116956521739126</v>
      </c>
      <c r="K132" s="16">
        <v>1.1433763636363636</v>
      </c>
      <c r="L132" s="16">
        <v>2.3195608695652177</v>
      </c>
      <c r="M132" s="15">
        <v>2010</v>
      </c>
      <c r="N132" s="12">
        <f t="shared" ref="N131:N141" si="185">C132</f>
        <v>8.3516836363636386</v>
      </c>
      <c r="O132" s="12">
        <f t="shared" ref="O131:O141" si="186">ABS(D132-C132)</f>
        <v>57.105906363636372</v>
      </c>
      <c r="P132" s="12">
        <f t="shared" ref="P131:P141" si="187">E132</f>
        <v>3.4913890909090908</v>
      </c>
      <c r="Q132" s="12">
        <f t="shared" ref="Q131:Q141" si="188">ABS(F132-E132)</f>
        <v>4.8591987351778654</v>
      </c>
      <c r="R132" s="12">
        <f t="shared" ref="R131:R141" si="189">G132</f>
        <v>2.7915418181818183</v>
      </c>
      <c r="S132" s="12">
        <f t="shared" ref="S131:S141" si="190">ABS(H132-G132)</f>
        <v>5.1531329644268791</v>
      </c>
      <c r="T132" s="12">
        <f t="shared" ref="T131:T141" si="191">I132</f>
        <v>1.2713636363636363</v>
      </c>
      <c r="U132" s="12">
        <f t="shared" ref="U131:U141" si="192">ABS(J132-I132)</f>
        <v>1.6403320158102763</v>
      </c>
      <c r="V132" s="12">
        <f t="shared" ref="V131:V141" si="193">K132</f>
        <v>1.1433763636363636</v>
      </c>
      <c r="W132" s="12">
        <f t="shared" ref="W131:W141" si="194">ABS(L132-K132)</f>
        <v>1.176184505928854</v>
      </c>
      <c r="Y132" s="17">
        <f t="shared" si="174"/>
        <v>0.55701224699999996</v>
      </c>
      <c r="Z132" s="18">
        <f t="shared" si="165"/>
        <v>4.3343390179999997</v>
      </c>
      <c r="AA132" s="17">
        <f t="shared" si="166"/>
        <v>0.553695147</v>
      </c>
      <c r="AB132" s="18">
        <f t="shared" si="167"/>
        <v>0.76513121100000003</v>
      </c>
      <c r="AC132" s="17">
        <f t="shared" si="168"/>
        <v>1.6363218589999999</v>
      </c>
      <c r="AD132" s="18">
        <f t="shared" si="169"/>
        <v>8.4086168289999996</v>
      </c>
      <c r="AE132" s="17">
        <f t="shared" si="170"/>
        <v>8.3782336999999998E-2</v>
      </c>
      <c r="AF132" s="18">
        <f t="shared" si="171"/>
        <v>0.66671675600000002</v>
      </c>
      <c r="AG132" s="17">
        <f t="shared" si="172"/>
        <v>0.71778663899999995</v>
      </c>
      <c r="AH132" s="18">
        <f t="shared" si="173"/>
        <v>1.9745216560000001</v>
      </c>
      <c r="AI132" s="27">
        <f t="shared" si="101"/>
        <v>1.7201041959999999</v>
      </c>
      <c r="AJ132" s="27">
        <f t="shared" si="102"/>
        <v>9.0753335849999992</v>
      </c>
    </row>
    <row r="133" spans="1:36" x14ac:dyDescent="0.2">
      <c r="A133" s="7" t="s">
        <v>8</v>
      </c>
      <c r="B133" s="15">
        <v>2011</v>
      </c>
      <c r="C133" s="16">
        <v>6.5673213043478267</v>
      </c>
      <c r="D133" s="16">
        <v>68.367252916666658</v>
      </c>
      <c r="E133" s="16">
        <v>2.1706656521739136</v>
      </c>
      <c r="F133" s="16">
        <v>3.9442929166666665</v>
      </c>
      <c r="G133" s="16">
        <v>1.7210313043478258</v>
      </c>
      <c r="H133" s="16">
        <v>7.9373037500000008</v>
      </c>
      <c r="I133" s="16">
        <v>0.85352173913043483</v>
      </c>
      <c r="J133" s="16">
        <v>2.8745833333333337</v>
      </c>
      <c r="K133" s="16">
        <v>1.0937182608695653</v>
      </c>
      <c r="L133" s="16">
        <v>2.7378975000000008</v>
      </c>
      <c r="M133" s="15">
        <v>2011</v>
      </c>
      <c r="N133" s="12">
        <f t="shared" si="185"/>
        <v>6.5673213043478267</v>
      </c>
      <c r="O133" s="12">
        <f t="shared" si="186"/>
        <v>61.799931612318829</v>
      </c>
      <c r="P133" s="12">
        <f t="shared" si="187"/>
        <v>2.1706656521739136</v>
      </c>
      <c r="Q133" s="12">
        <f t="shared" si="188"/>
        <v>1.7736272644927529</v>
      </c>
      <c r="R133" s="12">
        <f t="shared" si="189"/>
        <v>1.7210313043478258</v>
      </c>
      <c r="S133" s="12">
        <f t="shared" si="190"/>
        <v>6.2162724456521747</v>
      </c>
      <c r="T133" s="12">
        <f t="shared" si="191"/>
        <v>0.85352173913043483</v>
      </c>
      <c r="U133" s="12">
        <f t="shared" si="192"/>
        <v>2.0210615942028989</v>
      </c>
      <c r="V133" s="12">
        <f t="shared" si="193"/>
        <v>1.0937182608695653</v>
      </c>
      <c r="W133" s="12">
        <f t="shared" si="194"/>
        <v>1.6441792391304355</v>
      </c>
      <c r="Y133" s="17">
        <f t="shared" si="174"/>
        <v>0.55701224699999996</v>
      </c>
      <c r="Z133" s="18">
        <f t="shared" si="165"/>
        <v>4.3343390179999997</v>
      </c>
      <c r="AA133" s="17">
        <f t="shared" si="166"/>
        <v>0.553695147</v>
      </c>
      <c r="AB133" s="18">
        <f t="shared" si="167"/>
        <v>0.76513121100000003</v>
      </c>
      <c r="AC133" s="17">
        <f t="shared" si="168"/>
        <v>1.6363218589999999</v>
      </c>
      <c r="AD133" s="18">
        <f t="shared" si="169"/>
        <v>8.4086168289999996</v>
      </c>
      <c r="AE133" s="17">
        <f t="shared" si="170"/>
        <v>8.3782336999999998E-2</v>
      </c>
      <c r="AF133" s="18">
        <f t="shared" si="171"/>
        <v>0.66671675600000002</v>
      </c>
      <c r="AG133" s="17">
        <f t="shared" si="172"/>
        <v>0.71778663899999995</v>
      </c>
      <c r="AH133" s="18">
        <f t="shared" si="173"/>
        <v>1.9745216560000001</v>
      </c>
      <c r="AI133" s="27">
        <f t="shared" si="101"/>
        <v>1.7201041959999999</v>
      </c>
      <c r="AJ133" s="27">
        <f t="shared" si="102"/>
        <v>9.0753335849999992</v>
      </c>
    </row>
    <row r="134" spans="1:36" x14ac:dyDescent="0.2">
      <c r="A134" s="7" t="s">
        <v>8</v>
      </c>
      <c r="B134" s="15">
        <v>2012</v>
      </c>
      <c r="C134" s="16">
        <v>8.6584761904761898</v>
      </c>
      <c r="D134" s="16">
        <v>45.015886818181812</v>
      </c>
      <c r="E134" s="16">
        <v>3.176925238095238</v>
      </c>
      <c r="F134" s="16">
        <v>4.5070331818181817</v>
      </c>
      <c r="G134" s="16">
        <v>2.2517395238095239</v>
      </c>
      <c r="H134" s="16">
        <v>6.0341999999999985</v>
      </c>
      <c r="I134" s="16">
        <v>1.007380952380952</v>
      </c>
      <c r="J134" s="16">
        <v>2.4315909090909091</v>
      </c>
      <c r="K134" s="16">
        <v>1.0954400000000002</v>
      </c>
      <c r="L134" s="16">
        <v>1.9783527272727275</v>
      </c>
      <c r="M134" s="15">
        <v>2012</v>
      </c>
      <c r="N134" s="12">
        <f t="shared" si="185"/>
        <v>8.6584761904761898</v>
      </c>
      <c r="O134" s="12">
        <f t="shared" si="186"/>
        <v>36.357410627705619</v>
      </c>
      <c r="P134" s="12">
        <f t="shared" si="187"/>
        <v>3.176925238095238</v>
      </c>
      <c r="Q134" s="12">
        <f t="shared" si="188"/>
        <v>1.3301079437229437</v>
      </c>
      <c r="R134" s="12">
        <f t="shared" si="189"/>
        <v>2.2517395238095239</v>
      </c>
      <c r="S134" s="12">
        <f t="shared" si="190"/>
        <v>3.7824604761904745</v>
      </c>
      <c r="T134" s="12">
        <f t="shared" si="191"/>
        <v>1.007380952380952</v>
      </c>
      <c r="U134" s="12">
        <f t="shared" si="192"/>
        <v>1.4242099567099571</v>
      </c>
      <c r="V134" s="12">
        <f t="shared" si="193"/>
        <v>1.0954400000000002</v>
      </c>
      <c r="W134" s="12">
        <f t="shared" si="194"/>
        <v>0.88291272727272729</v>
      </c>
      <c r="Y134" s="17">
        <f t="shared" si="174"/>
        <v>0.55701224699999996</v>
      </c>
      <c r="Z134" s="18">
        <f t="shared" si="165"/>
        <v>4.3343390179999997</v>
      </c>
      <c r="AA134" s="17">
        <f t="shared" si="166"/>
        <v>0.553695147</v>
      </c>
      <c r="AB134" s="18">
        <f t="shared" si="167"/>
        <v>0.76513121100000003</v>
      </c>
      <c r="AC134" s="17">
        <f t="shared" si="168"/>
        <v>1.6363218589999999</v>
      </c>
      <c r="AD134" s="18">
        <f t="shared" si="169"/>
        <v>8.4086168289999996</v>
      </c>
      <c r="AE134" s="17">
        <f t="shared" si="170"/>
        <v>8.3782336999999998E-2</v>
      </c>
      <c r="AF134" s="18">
        <f t="shared" si="171"/>
        <v>0.66671675600000002</v>
      </c>
      <c r="AG134" s="17">
        <f t="shared" si="172"/>
        <v>0.71778663899999995</v>
      </c>
      <c r="AH134" s="18">
        <f t="shared" si="173"/>
        <v>1.9745216560000001</v>
      </c>
      <c r="AI134" s="27">
        <f t="shared" si="101"/>
        <v>1.7201041959999999</v>
      </c>
      <c r="AJ134" s="27">
        <f t="shared" si="102"/>
        <v>9.0753335849999992</v>
      </c>
    </row>
    <row r="135" spans="1:36" x14ac:dyDescent="0.2">
      <c r="A135" s="7" t="s">
        <v>8</v>
      </c>
      <c r="B135" s="15">
        <v>2013</v>
      </c>
      <c r="C135" s="16">
        <v>5.6372113636363643</v>
      </c>
      <c r="D135" s="16">
        <v>39.457712173913045</v>
      </c>
      <c r="E135" s="16">
        <v>2.4553736363636367</v>
      </c>
      <c r="F135" s="16">
        <v>10.494023043478261</v>
      </c>
      <c r="G135" s="16">
        <v>1.6529827272727273</v>
      </c>
      <c r="H135" s="16">
        <v>4.6677143478260863</v>
      </c>
      <c r="I135" s="16">
        <v>0.66218181818181832</v>
      </c>
      <c r="J135" s="16">
        <v>2.1982173913043481</v>
      </c>
      <c r="K135" s="16">
        <v>0.89001272727272718</v>
      </c>
      <c r="L135" s="16">
        <v>1.4645478260869564</v>
      </c>
      <c r="M135" s="15">
        <v>2013</v>
      </c>
      <c r="N135" s="12">
        <f t="shared" si="185"/>
        <v>5.6372113636363643</v>
      </c>
      <c r="O135" s="12">
        <f t="shared" si="186"/>
        <v>33.820500810276684</v>
      </c>
      <c r="P135" s="12">
        <f t="shared" si="187"/>
        <v>2.4553736363636367</v>
      </c>
      <c r="Q135" s="12">
        <f t="shared" si="188"/>
        <v>8.0386494071146242</v>
      </c>
      <c r="R135" s="12">
        <f t="shared" si="189"/>
        <v>1.6529827272727273</v>
      </c>
      <c r="S135" s="12">
        <f t="shared" si="190"/>
        <v>3.0147316205533592</v>
      </c>
      <c r="T135" s="12">
        <f t="shared" si="191"/>
        <v>0.66218181818181832</v>
      </c>
      <c r="U135" s="12">
        <f t="shared" si="192"/>
        <v>1.5360355731225299</v>
      </c>
      <c r="V135" s="12">
        <f t="shared" si="193"/>
        <v>0.89001272727272718</v>
      </c>
      <c r="W135" s="12">
        <f t="shared" si="194"/>
        <v>0.57453509881422926</v>
      </c>
      <c r="Y135" s="17">
        <f t="shared" si="174"/>
        <v>0.55701224699999996</v>
      </c>
      <c r="Z135" s="18">
        <f t="shared" si="165"/>
        <v>4.3343390179999997</v>
      </c>
      <c r="AA135" s="17">
        <f t="shared" si="166"/>
        <v>0.553695147</v>
      </c>
      <c r="AB135" s="18">
        <f t="shared" si="167"/>
        <v>0.76513121100000003</v>
      </c>
      <c r="AC135" s="17">
        <f t="shared" si="168"/>
        <v>1.6363218589999999</v>
      </c>
      <c r="AD135" s="18">
        <f t="shared" si="169"/>
        <v>8.4086168289999996</v>
      </c>
      <c r="AE135" s="17">
        <f t="shared" si="170"/>
        <v>8.3782336999999998E-2</v>
      </c>
      <c r="AF135" s="18">
        <f t="shared" si="171"/>
        <v>0.66671675600000002</v>
      </c>
      <c r="AG135" s="17">
        <f t="shared" si="172"/>
        <v>0.71778663899999995</v>
      </c>
      <c r="AH135" s="18">
        <f t="shared" si="173"/>
        <v>1.9745216560000001</v>
      </c>
      <c r="AI135" s="27">
        <f t="shared" si="101"/>
        <v>1.7201041959999999</v>
      </c>
      <c r="AJ135" s="27">
        <f t="shared" si="102"/>
        <v>9.0753335849999992</v>
      </c>
    </row>
    <row r="136" spans="1:36" x14ac:dyDescent="0.2">
      <c r="A136" s="7" t="s">
        <v>8</v>
      </c>
      <c r="B136" s="15">
        <v>2014</v>
      </c>
      <c r="C136" s="16">
        <v>6.2680547826086963</v>
      </c>
      <c r="D136" s="16">
        <v>37.705876249999996</v>
      </c>
      <c r="E136" s="16">
        <v>2.2663573913043478</v>
      </c>
      <c r="F136" s="16">
        <v>8.9706237499999997</v>
      </c>
      <c r="G136" s="16">
        <v>1.967741304347826</v>
      </c>
      <c r="H136" s="16">
        <v>5.298400833333333</v>
      </c>
      <c r="I136" s="16">
        <v>0.8285217391304347</v>
      </c>
      <c r="J136" s="16">
        <v>2.3515000000000006</v>
      </c>
      <c r="K136" s="16">
        <v>1.1920904347826085</v>
      </c>
      <c r="L136" s="16">
        <v>1.7869699999999999</v>
      </c>
      <c r="M136" s="15">
        <v>2014</v>
      </c>
      <c r="N136" s="12">
        <f t="shared" si="185"/>
        <v>6.2680547826086963</v>
      </c>
      <c r="O136" s="12">
        <f t="shared" si="186"/>
        <v>31.437821467391299</v>
      </c>
      <c r="P136" s="12">
        <f t="shared" si="187"/>
        <v>2.2663573913043478</v>
      </c>
      <c r="Q136" s="12">
        <f t="shared" si="188"/>
        <v>6.7042663586956515</v>
      </c>
      <c r="R136" s="12">
        <f t="shared" si="189"/>
        <v>1.967741304347826</v>
      </c>
      <c r="S136" s="12">
        <f t="shared" si="190"/>
        <v>3.3306595289855068</v>
      </c>
      <c r="T136" s="12">
        <f t="shared" si="191"/>
        <v>0.8285217391304347</v>
      </c>
      <c r="U136" s="12">
        <f t="shared" si="192"/>
        <v>1.5229782608695659</v>
      </c>
      <c r="V136" s="12">
        <f t="shared" si="193"/>
        <v>1.1920904347826085</v>
      </c>
      <c r="W136" s="12">
        <f t="shared" si="194"/>
        <v>0.59487956521739149</v>
      </c>
      <c r="Y136" s="17">
        <f t="shared" si="174"/>
        <v>0.55701224699999996</v>
      </c>
      <c r="Z136" s="18">
        <f t="shared" si="165"/>
        <v>4.3343390179999997</v>
      </c>
      <c r="AA136" s="17">
        <f t="shared" si="166"/>
        <v>0.553695147</v>
      </c>
      <c r="AB136" s="18">
        <f t="shared" si="167"/>
        <v>0.76513121100000003</v>
      </c>
      <c r="AC136" s="17">
        <f t="shared" si="168"/>
        <v>1.6363218589999999</v>
      </c>
      <c r="AD136" s="18">
        <f t="shared" si="169"/>
        <v>8.4086168289999996</v>
      </c>
      <c r="AE136" s="17">
        <f t="shared" si="170"/>
        <v>8.3782336999999998E-2</v>
      </c>
      <c r="AF136" s="18">
        <f t="shared" si="171"/>
        <v>0.66671675600000002</v>
      </c>
      <c r="AG136" s="17">
        <f t="shared" si="172"/>
        <v>0.71778663899999995</v>
      </c>
      <c r="AH136" s="18">
        <f t="shared" si="173"/>
        <v>1.9745216560000001</v>
      </c>
      <c r="AI136" s="27">
        <f t="shared" si="101"/>
        <v>1.7201041959999999</v>
      </c>
      <c r="AJ136" s="27">
        <f t="shared" si="102"/>
        <v>9.0753335849999992</v>
      </c>
    </row>
    <row r="137" spans="1:36" x14ac:dyDescent="0.2">
      <c r="A137" s="7" t="s">
        <v>8</v>
      </c>
      <c r="B137" s="15">
        <v>2015</v>
      </c>
      <c r="C137" s="16">
        <v>3.8238808695652167</v>
      </c>
      <c r="D137" s="16">
        <v>35.38569291666667</v>
      </c>
      <c r="E137" s="16">
        <v>1.9364386956521737</v>
      </c>
      <c r="F137" s="16">
        <v>7.4755733333333332</v>
      </c>
      <c r="G137" s="16">
        <v>2.2122543478260872</v>
      </c>
      <c r="H137" s="16">
        <v>8.3309062500000017</v>
      </c>
      <c r="I137" s="16">
        <v>0.65803043478260859</v>
      </c>
      <c r="J137" s="16">
        <v>2.7945958333333327</v>
      </c>
      <c r="K137" s="16">
        <v>1.0629234782608696</v>
      </c>
      <c r="L137" s="16">
        <v>1.9577874999999996</v>
      </c>
      <c r="M137" s="15">
        <v>2015</v>
      </c>
      <c r="N137" s="12">
        <f t="shared" si="185"/>
        <v>3.8238808695652167</v>
      </c>
      <c r="O137" s="12">
        <f t="shared" si="186"/>
        <v>31.561812047101455</v>
      </c>
      <c r="P137" s="12">
        <f t="shared" si="187"/>
        <v>1.9364386956521737</v>
      </c>
      <c r="Q137" s="12">
        <f t="shared" si="188"/>
        <v>5.5391346376811592</v>
      </c>
      <c r="R137" s="12">
        <f t="shared" si="189"/>
        <v>2.2122543478260872</v>
      </c>
      <c r="S137" s="12">
        <f t="shared" si="190"/>
        <v>6.1186519021739141</v>
      </c>
      <c r="T137" s="12">
        <f t="shared" si="191"/>
        <v>0.65803043478260859</v>
      </c>
      <c r="U137" s="12">
        <f t="shared" si="192"/>
        <v>2.136565398550724</v>
      </c>
      <c r="V137" s="12">
        <f t="shared" si="193"/>
        <v>1.0629234782608696</v>
      </c>
      <c r="W137" s="12">
        <f t="shared" si="194"/>
        <v>0.89486402173912993</v>
      </c>
      <c r="Y137" s="17">
        <f t="shared" si="174"/>
        <v>0.55701224699999996</v>
      </c>
      <c r="Z137" s="18">
        <f t="shared" si="165"/>
        <v>4.3343390179999997</v>
      </c>
      <c r="AA137" s="17">
        <f t="shared" si="166"/>
        <v>0.553695147</v>
      </c>
      <c r="AB137" s="18">
        <f t="shared" si="167"/>
        <v>0.76513121100000003</v>
      </c>
      <c r="AC137" s="17">
        <f t="shared" si="168"/>
        <v>1.6363218589999999</v>
      </c>
      <c r="AD137" s="18">
        <f t="shared" si="169"/>
        <v>8.4086168289999996</v>
      </c>
      <c r="AE137" s="17">
        <f t="shared" si="170"/>
        <v>8.3782336999999998E-2</v>
      </c>
      <c r="AF137" s="18">
        <f t="shared" si="171"/>
        <v>0.66671675600000002</v>
      </c>
      <c r="AG137" s="17">
        <f t="shared" si="172"/>
        <v>0.71778663899999995</v>
      </c>
      <c r="AH137" s="18">
        <f t="shared" si="173"/>
        <v>1.9745216560000001</v>
      </c>
      <c r="AI137" s="27">
        <f t="shared" si="101"/>
        <v>1.7201041959999999</v>
      </c>
      <c r="AJ137" s="27">
        <f t="shared" si="102"/>
        <v>9.0753335849999992</v>
      </c>
    </row>
    <row r="138" spans="1:36" x14ac:dyDescent="0.2">
      <c r="A138" s="22" t="s">
        <v>8</v>
      </c>
      <c r="B138" s="15">
        <v>2016</v>
      </c>
      <c r="C138" s="16">
        <v>5.5527881818181815</v>
      </c>
      <c r="D138" s="16">
        <v>25.121943043478268</v>
      </c>
      <c r="E138" s="16">
        <v>1.9586304545454547</v>
      </c>
      <c r="F138" s="16">
        <v>9.4588039130434804</v>
      </c>
      <c r="G138" s="16">
        <v>2.1164359090909088</v>
      </c>
      <c r="H138" s="16">
        <v>5.5814760869565205</v>
      </c>
      <c r="I138" s="16">
        <v>0.69967727272727287</v>
      </c>
      <c r="J138" s="16">
        <v>1.9341173913043475</v>
      </c>
      <c r="K138" s="16">
        <v>1.0230795454545456</v>
      </c>
      <c r="L138" s="16">
        <v>2.0336673913043479</v>
      </c>
      <c r="M138" s="15">
        <v>2016</v>
      </c>
      <c r="N138" s="12">
        <f t="shared" si="185"/>
        <v>5.5527881818181815</v>
      </c>
      <c r="O138" s="12">
        <f t="shared" si="186"/>
        <v>19.569154861660088</v>
      </c>
      <c r="P138" s="12">
        <f t="shared" si="187"/>
        <v>1.9586304545454547</v>
      </c>
      <c r="Q138" s="12">
        <f t="shared" si="188"/>
        <v>7.5001734584980255</v>
      </c>
      <c r="R138" s="12">
        <f t="shared" si="189"/>
        <v>2.1164359090909088</v>
      </c>
      <c r="S138" s="12">
        <f t="shared" si="190"/>
        <v>3.4650401778656117</v>
      </c>
      <c r="T138" s="12">
        <f t="shared" si="191"/>
        <v>0.69967727272727287</v>
      </c>
      <c r="U138" s="12">
        <f t="shared" si="192"/>
        <v>1.2344401185770746</v>
      </c>
      <c r="V138" s="12">
        <f t="shared" si="193"/>
        <v>1.0230795454545456</v>
      </c>
      <c r="W138" s="12">
        <f t="shared" si="194"/>
        <v>1.0105878458498023</v>
      </c>
      <c r="X138" s="22"/>
      <c r="Y138" s="17">
        <f t="shared" si="174"/>
        <v>0.55701224699999996</v>
      </c>
      <c r="Z138" s="17">
        <f t="shared" si="165"/>
        <v>4.3343390179999997</v>
      </c>
      <c r="AA138" s="17">
        <f t="shared" si="166"/>
        <v>0.553695147</v>
      </c>
      <c r="AB138" s="17">
        <f t="shared" si="167"/>
        <v>0.76513121100000003</v>
      </c>
      <c r="AC138" s="17">
        <f t="shared" si="168"/>
        <v>1.6363218589999999</v>
      </c>
      <c r="AD138" s="17">
        <f t="shared" si="169"/>
        <v>8.4086168289999996</v>
      </c>
      <c r="AE138" s="17">
        <f t="shared" si="170"/>
        <v>8.3782336999999998E-2</v>
      </c>
      <c r="AF138" s="17">
        <f t="shared" si="171"/>
        <v>0.66671675600000002</v>
      </c>
      <c r="AG138" s="17">
        <f t="shared" si="172"/>
        <v>0.71778663899999995</v>
      </c>
      <c r="AH138" s="17">
        <f t="shared" si="173"/>
        <v>1.9745216560000001</v>
      </c>
      <c r="AI138" s="19">
        <f t="shared" ref="AI138" si="195">AC138+AE138</f>
        <v>1.7201041959999999</v>
      </c>
      <c r="AJ138" s="19">
        <f t="shared" ref="AJ138" si="196">AD138+AF138</f>
        <v>9.0753335849999992</v>
      </c>
    </row>
    <row r="139" spans="1:36" x14ac:dyDescent="0.2">
      <c r="A139" s="22" t="s">
        <v>8</v>
      </c>
      <c r="B139" s="15">
        <v>2017</v>
      </c>
      <c r="C139" s="16">
        <v>3.8135986956521735</v>
      </c>
      <c r="D139" s="16">
        <v>19.92750916666667</v>
      </c>
      <c r="E139" s="16">
        <v>1.3364965217391305</v>
      </c>
      <c r="F139" s="16">
        <v>11.087361249999999</v>
      </c>
      <c r="G139" s="16">
        <v>2.3997073913043478</v>
      </c>
      <c r="H139" s="16">
        <v>6.6848287500000003</v>
      </c>
      <c r="I139" s="16">
        <v>0.74637826086956527</v>
      </c>
      <c r="J139" s="16">
        <v>2.307995833333333</v>
      </c>
      <c r="K139" s="16">
        <v>0.84006304347826077</v>
      </c>
      <c r="L139" s="16">
        <v>1.5853645833333336</v>
      </c>
      <c r="M139" s="15">
        <v>2017</v>
      </c>
      <c r="N139" s="12">
        <f t="shared" si="185"/>
        <v>3.8135986956521735</v>
      </c>
      <c r="O139" s="12">
        <f t="shared" si="186"/>
        <v>16.113910471014496</v>
      </c>
      <c r="P139" s="12">
        <f t="shared" si="187"/>
        <v>1.3364965217391305</v>
      </c>
      <c r="Q139" s="12">
        <f t="shared" si="188"/>
        <v>9.7508647282608685</v>
      </c>
      <c r="R139" s="12">
        <f t="shared" si="189"/>
        <v>2.3997073913043478</v>
      </c>
      <c r="S139" s="12">
        <f t="shared" si="190"/>
        <v>4.2851213586956529</v>
      </c>
      <c r="T139" s="12">
        <f t="shared" si="191"/>
        <v>0.74637826086956527</v>
      </c>
      <c r="U139" s="12">
        <f t="shared" si="192"/>
        <v>1.5616175724637678</v>
      </c>
      <c r="V139" s="12">
        <f t="shared" si="193"/>
        <v>0.84006304347826077</v>
      </c>
      <c r="W139" s="12">
        <f t="shared" si="194"/>
        <v>0.74530153985507286</v>
      </c>
      <c r="X139" s="22"/>
      <c r="Y139" s="17">
        <f t="shared" si="174"/>
        <v>0.55701224699999996</v>
      </c>
      <c r="Z139" s="17">
        <f t="shared" si="165"/>
        <v>4.3343390179999997</v>
      </c>
      <c r="AA139" s="17">
        <f t="shared" si="166"/>
        <v>0.553695147</v>
      </c>
      <c r="AB139" s="17">
        <f t="shared" si="167"/>
        <v>0.76513121100000003</v>
      </c>
      <c r="AC139" s="17">
        <f t="shared" si="168"/>
        <v>1.6363218589999999</v>
      </c>
      <c r="AD139" s="17">
        <f t="shared" si="169"/>
        <v>8.4086168289999996</v>
      </c>
      <c r="AE139" s="17">
        <f t="shared" si="170"/>
        <v>8.3782336999999998E-2</v>
      </c>
      <c r="AF139" s="17">
        <f t="shared" si="171"/>
        <v>0.66671675600000002</v>
      </c>
      <c r="AG139" s="17">
        <f t="shared" si="172"/>
        <v>0.71778663899999995</v>
      </c>
      <c r="AH139" s="17">
        <f t="shared" si="173"/>
        <v>1.9745216560000001</v>
      </c>
      <c r="AI139" s="19">
        <f t="shared" ref="AI139:AI141" si="197">AC139+AE139</f>
        <v>1.7201041959999999</v>
      </c>
      <c r="AJ139" s="19">
        <f t="shared" ref="AJ139:AJ141" si="198">AD139+AF139</f>
        <v>9.0753335849999992</v>
      </c>
    </row>
    <row r="140" spans="1:36" x14ac:dyDescent="0.2">
      <c r="A140" s="22" t="s">
        <v>8</v>
      </c>
      <c r="B140" s="15">
        <v>2018</v>
      </c>
      <c r="C140" s="16">
        <v>3.5086036363636355</v>
      </c>
      <c r="D140" s="16">
        <v>17.699035217391302</v>
      </c>
      <c r="E140" s="16">
        <v>1.7945381818181816</v>
      </c>
      <c r="F140" s="16">
        <v>11.662369565217389</v>
      </c>
      <c r="G140" s="16">
        <v>1.8406463636363639</v>
      </c>
      <c r="H140" s="16">
        <v>5.1309778260869567</v>
      </c>
      <c r="I140" s="16">
        <v>0.68404090909090909</v>
      </c>
      <c r="J140" s="16">
        <v>1.966313043478261</v>
      </c>
      <c r="K140" s="16">
        <v>0.75032409090909091</v>
      </c>
      <c r="L140" s="16">
        <v>1.2510947826086956</v>
      </c>
      <c r="M140" s="15">
        <v>2018</v>
      </c>
      <c r="N140" s="23">
        <f t="shared" si="185"/>
        <v>3.5086036363636355</v>
      </c>
      <c r="O140" s="23">
        <f t="shared" si="186"/>
        <v>14.190431581027667</v>
      </c>
      <c r="P140" s="23">
        <f t="shared" si="187"/>
        <v>1.7945381818181816</v>
      </c>
      <c r="Q140" s="23">
        <f t="shared" si="188"/>
        <v>9.8678313833992082</v>
      </c>
      <c r="R140" s="23">
        <f t="shared" si="189"/>
        <v>1.8406463636363639</v>
      </c>
      <c r="S140" s="23">
        <f t="shared" si="190"/>
        <v>3.2903314624505926</v>
      </c>
      <c r="T140" s="23">
        <f t="shared" si="191"/>
        <v>0.68404090909090909</v>
      </c>
      <c r="U140" s="23">
        <f t="shared" si="192"/>
        <v>1.2822721343873518</v>
      </c>
      <c r="V140" s="23">
        <f t="shared" si="193"/>
        <v>0.75032409090909091</v>
      </c>
      <c r="W140" s="23">
        <f t="shared" si="194"/>
        <v>0.50077069169960464</v>
      </c>
      <c r="X140" s="22"/>
      <c r="Y140" s="17">
        <f t="shared" si="174"/>
        <v>0.55701224699999996</v>
      </c>
      <c r="Z140" s="17">
        <f t="shared" si="165"/>
        <v>4.3343390179999997</v>
      </c>
      <c r="AA140" s="17">
        <f t="shared" si="166"/>
        <v>0.553695147</v>
      </c>
      <c r="AB140" s="17">
        <f t="shared" si="167"/>
        <v>0.76513121100000003</v>
      </c>
      <c r="AC140" s="17">
        <f t="shared" si="168"/>
        <v>1.6363218589999999</v>
      </c>
      <c r="AD140" s="17">
        <f t="shared" si="169"/>
        <v>8.4086168289999996</v>
      </c>
      <c r="AE140" s="17">
        <f t="shared" si="170"/>
        <v>8.3782336999999998E-2</v>
      </c>
      <c r="AF140" s="17">
        <f t="shared" si="171"/>
        <v>0.66671675600000002</v>
      </c>
      <c r="AG140" s="17">
        <f t="shared" si="172"/>
        <v>0.71778663899999995</v>
      </c>
      <c r="AH140" s="17">
        <f t="shared" si="173"/>
        <v>1.9745216560000001</v>
      </c>
      <c r="AI140" s="19">
        <f t="shared" si="197"/>
        <v>1.7201041959999999</v>
      </c>
      <c r="AJ140" s="19">
        <f t="shared" si="198"/>
        <v>9.0753335849999992</v>
      </c>
    </row>
    <row r="141" spans="1:36" ht="12" thickBot="1" x14ac:dyDescent="0.25">
      <c r="A141" s="4" t="s">
        <v>8</v>
      </c>
      <c r="B141" s="5">
        <v>2019</v>
      </c>
      <c r="C141" s="24">
        <v>3.825716956521739</v>
      </c>
      <c r="D141" s="24">
        <v>17.721527499999997</v>
      </c>
      <c r="E141" s="24">
        <v>1.6176152173913041</v>
      </c>
      <c r="F141" s="24">
        <v>10.96835375</v>
      </c>
      <c r="G141" s="24">
        <v>2.2284169565217393</v>
      </c>
      <c r="H141" s="24">
        <v>4.7995912499999989</v>
      </c>
      <c r="I141" s="24">
        <v>0.91536086956521756</v>
      </c>
      <c r="J141" s="24">
        <v>2.0773791666666672</v>
      </c>
      <c r="K141" s="24">
        <v>0.56685739130434776</v>
      </c>
      <c r="L141" s="24">
        <v>1.245214583333333</v>
      </c>
      <c r="M141" s="5">
        <v>2019</v>
      </c>
      <c r="N141" s="25">
        <f t="shared" si="185"/>
        <v>3.825716956521739</v>
      </c>
      <c r="O141" s="25">
        <f t="shared" si="186"/>
        <v>13.895810543478259</v>
      </c>
      <c r="P141" s="25">
        <f t="shared" si="187"/>
        <v>1.6176152173913041</v>
      </c>
      <c r="Q141" s="25">
        <f t="shared" si="188"/>
        <v>9.3507385326086965</v>
      </c>
      <c r="R141" s="25">
        <f t="shared" si="189"/>
        <v>2.2284169565217393</v>
      </c>
      <c r="S141" s="25">
        <f t="shared" si="190"/>
        <v>2.5711742934782595</v>
      </c>
      <c r="T141" s="25">
        <f t="shared" si="191"/>
        <v>0.91536086956521756</v>
      </c>
      <c r="U141" s="25">
        <f t="shared" si="192"/>
        <v>1.1620182971014497</v>
      </c>
      <c r="V141" s="25">
        <f t="shared" si="193"/>
        <v>0.56685739130434776</v>
      </c>
      <c r="W141" s="25">
        <f t="shared" si="194"/>
        <v>0.67835719202898526</v>
      </c>
      <c r="X141" s="4"/>
      <c r="Y141" s="20">
        <f t="shared" si="174"/>
        <v>0.55701224699999996</v>
      </c>
      <c r="Z141" s="20">
        <f t="shared" si="165"/>
        <v>4.3343390179999997</v>
      </c>
      <c r="AA141" s="20">
        <f t="shared" si="166"/>
        <v>0.553695147</v>
      </c>
      <c r="AB141" s="20">
        <f t="shared" si="167"/>
        <v>0.76513121100000003</v>
      </c>
      <c r="AC141" s="20">
        <f t="shared" si="168"/>
        <v>1.6363218589999999</v>
      </c>
      <c r="AD141" s="20">
        <f t="shared" si="169"/>
        <v>8.4086168289999996</v>
      </c>
      <c r="AE141" s="20">
        <f t="shared" si="170"/>
        <v>8.3782336999999998E-2</v>
      </c>
      <c r="AF141" s="20">
        <f t="shared" si="171"/>
        <v>0.66671675600000002</v>
      </c>
      <c r="AG141" s="20">
        <f t="shared" si="172"/>
        <v>0.71778663899999995</v>
      </c>
      <c r="AH141" s="20">
        <f t="shared" si="173"/>
        <v>1.9745216560000001</v>
      </c>
      <c r="AI141" s="21">
        <f t="shared" si="197"/>
        <v>1.7201041959999999</v>
      </c>
      <c r="AJ141" s="21">
        <f t="shared" si="198"/>
        <v>9.0753335849999992</v>
      </c>
    </row>
    <row r="142" spans="1:36" x14ac:dyDescent="0.2">
      <c r="A142" s="22" t="s">
        <v>9</v>
      </c>
      <c r="B142" s="15">
        <v>2000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5">
        <v>2000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Y142" s="17">
        <f>'RHIII metrics NATURAL DATA (2)'!B11</f>
        <v>0.81287643099999995</v>
      </c>
      <c r="Z142" s="17">
        <f>'RHIII metrics NATURAL DATA (2)'!C11</f>
        <v>3.7742788909999998</v>
      </c>
      <c r="AA142" s="17">
        <f>'RHIII metrics NATURAL DATA (2)'!D11</f>
        <v>0.46887526499999999</v>
      </c>
      <c r="AB142" s="17">
        <f>'RHIII metrics NATURAL DATA (2)'!E11</f>
        <v>0.69035010200000002</v>
      </c>
      <c r="AC142" s="17">
        <f>'RHIII metrics NATURAL DATA (2)'!F11</f>
        <v>2.0729415449999999</v>
      </c>
      <c r="AD142" s="17">
        <f>'RHIII metrics NATURAL DATA (2)'!G11</f>
        <v>7.3431968940000001</v>
      </c>
      <c r="AE142" s="17">
        <f>'RHIII metrics NATURAL DATA (2)'!H11</f>
        <v>9.6209095999999994E-2</v>
      </c>
      <c r="AF142" s="17">
        <f>'RHIII metrics NATURAL DATA (2)'!I11</f>
        <v>0.444889333</v>
      </c>
      <c r="AG142" s="17">
        <f>'RHIII metrics NATURAL DATA (2)'!J11</f>
        <v>0.83206319500000003</v>
      </c>
      <c r="AH142" s="17">
        <f>'RHIII metrics NATURAL DATA (2)'!K11</f>
        <v>2.3230815300000001</v>
      </c>
      <c r="AI142" s="19">
        <f t="shared" si="101"/>
        <v>2.1691506409999999</v>
      </c>
      <c r="AJ142" s="19">
        <f t="shared" si="102"/>
        <v>7.788086227</v>
      </c>
    </row>
    <row r="143" spans="1:36" x14ac:dyDescent="0.2">
      <c r="A143" s="22" t="s">
        <v>9</v>
      </c>
      <c r="B143" s="15">
        <v>2001</v>
      </c>
      <c r="C143" s="16">
        <v>19.18487318181818</v>
      </c>
      <c r="D143" s="16">
        <v>132.29035826086957</v>
      </c>
      <c r="E143" s="16">
        <v>3.2609245454545457</v>
      </c>
      <c r="F143" s="16">
        <v>7.2127260869565228</v>
      </c>
      <c r="G143" s="16">
        <v>5.3708999999999998</v>
      </c>
      <c r="H143" s="16">
        <v>16.83227304347826</v>
      </c>
      <c r="I143" s="16">
        <v>2.8101363636363637</v>
      </c>
      <c r="J143" s="16">
        <v>6.9203478260869566</v>
      </c>
      <c r="K143" s="16">
        <v>1.2455481818181822</v>
      </c>
      <c r="L143" s="16">
        <v>2.9930582608695651</v>
      </c>
      <c r="M143" s="15">
        <v>2001</v>
      </c>
      <c r="N143" s="12">
        <f t="shared" ref="N143:N161" si="199">C143</f>
        <v>19.18487318181818</v>
      </c>
      <c r="O143" s="12">
        <f t="shared" ref="O143:O161" si="200">ABS(D143-C143)</f>
        <v>113.10548507905139</v>
      </c>
      <c r="P143" s="12">
        <f t="shared" ref="P143:P161" si="201">E143</f>
        <v>3.2609245454545457</v>
      </c>
      <c r="Q143" s="12">
        <f t="shared" ref="Q143:Q161" si="202">ABS(F143-E143)</f>
        <v>3.9518015415019772</v>
      </c>
      <c r="R143" s="12">
        <f t="shared" ref="R143:R161" si="203">G143</f>
        <v>5.3708999999999998</v>
      </c>
      <c r="S143" s="12">
        <f t="shared" ref="S143:S161" si="204">ABS(H143-G143)</f>
        <v>11.461373043478261</v>
      </c>
      <c r="T143" s="12">
        <f t="shared" ref="T143:T161" si="205">I143</f>
        <v>2.8101363636363637</v>
      </c>
      <c r="U143" s="12">
        <f t="shared" ref="U143:U161" si="206">ABS(J143-I143)</f>
        <v>4.110211462450593</v>
      </c>
      <c r="V143" s="12">
        <f t="shared" ref="V143:V161" si="207">K143</f>
        <v>1.2455481818181822</v>
      </c>
      <c r="W143" s="12">
        <f t="shared" ref="W143:W161" si="208">ABS(L143-K143)</f>
        <v>1.7475100790513829</v>
      </c>
      <c r="X143" s="22"/>
      <c r="Y143" s="17">
        <f>Y142</f>
        <v>0.81287643099999995</v>
      </c>
      <c r="Z143" s="17">
        <f t="shared" ref="Z143:Z161" si="209">Z142</f>
        <v>3.7742788909999998</v>
      </c>
      <c r="AA143" s="17">
        <f t="shared" ref="AA143:AA161" si="210">AA142</f>
        <v>0.46887526499999999</v>
      </c>
      <c r="AB143" s="17">
        <f t="shared" ref="AB143:AB161" si="211">AB142</f>
        <v>0.69035010200000002</v>
      </c>
      <c r="AC143" s="17">
        <f t="shared" ref="AC143:AC161" si="212">AC142</f>
        <v>2.0729415449999999</v>
      </c>
      <c r="AD143" s="17">
        <f t="shared" ref="AD143:AD161" si="213">AD142</f>
        <v>7.3431968940000001</v>
      </c>
      <c r="AE143" s="17">
        <f t="shared" ref="AE143:AE161" si="214">AE142</f>
        <v>9.6209095999999994E-2</v>
      </c>
      <c r="AF143" s="17">
        <f t="shared" ref="AF143:AF161" si="215">AF142</f>
        <v>0.444889333</v>
      </c>
      <c r="AG143" s="17">
        <f t="shared" ref="AG143:AG161" si="216">AG142</f>
        <v>0.83206319500000003</v>
      </c>
      <c r="AH143" s="17">
        <f t="shared" ref="AH143:AH161" si="217">AH142</f>
        <v>2.3230815300000001</v>
      </c>
      <c r="AI143" s="19">
        <f t="shared" si="101"/>
        <v>2.1691506409999999</v>
      </c>
      <c r="AJ143" s="19">
        <f t="shared" si="102"/>
        <v>7.788086227</v>
      </c>
    </row>
    <row r="144" spans="1:36" x14ac:dyDescent="0.2">
      <c r="A144" s="22" t="s">
        <v>9</v>
      </c>
      <c r="B144" s="15">
        <v>2002</v>
      </c>
      <c r="C144" s="16">
        <v>21.156806086956522</v>
      </c>
      <c r="D144" s="16">
        <v>148.07978375000002</v>
      </c>
      <c r="E144" s="16">
        <v>4.9388082608695649</v>
      </c>
      <c r="F144" s="16">
        <v>4.0817379166666665</v>
      </c>
      <c r="G144" s="16">
        <v>6.2412095652173916</v>
      </c>
      <c r="H144" s="16">
        <v>15.064472916666666</v>
      </c>
      <c r="I144" s="16">
        <v>3.4438695652173918</v>
      </c>
      <c r="J144" s="16">
        <v>5.7829583333333332</v>
      </c>
      <c r="K144" s="16">
        <v>1.3101000000000003</v>
      </c>
      <c r="L144" s="16">
        <v>2.8610525</v>
      </c>
      <c r="M144" s="15">
        <v>2002</v>
      </c>
      <c r="N144" s="12">
        <f t="shared" si="199"/>
        <v>21.156806086956522</v>
      </c>
      <c r="O144" s="12">
        <f t="shared" si="200"/>
        <v>126.9229776630435</v>
      </c>
      <c r="P144" s="12">
        <f t="shared" si="201"/>
        <v>4.9388082608695649</v>
      </c>
      <c r="Q144" s="12">
        <f t="shared" si="202"/>
        <v>0.8570703442028984</v>
      </c>
      <c r="R144" s="12">
        <f t="shared" si="203"/>
        <v>6.2412095652173916</v>
      </c>
      <c r="S144" s="12">
        <f t="shared" si="204"/>
        <v>8.823263351449274</v>
      </c>
      <c r="T144" s="12">
        <f t="shared" si="205"/>
        <v>3.4438695652173918</v>
      </c>
      <c r="U144" s="12">
        <f t="shared" si="206"/>
        <v>2.3390887681159414</v>
      </c>
      <c r="V144" s="12">
        <f t="shared" si="207"/>
        <v>1.3101000000000003</v>
      </c>
      <c r="W144" s="12">
        <f t="shared" si="208"/>
        <v>1.5509524999999997</v>
      </c>
      <c r="X144" s="22"/>
      <c r="Y144" s="17">
        <f t="shared" ref="Y144:Y161" si="218">Y143</f>
        <v>0.81287643099999995</v>
      </c>
      <c r="Z144" s="18">
        <f t="shared" si="209"/>
        <v>3.7742788909999998</v>
      </c>
      <c r="AA144" s="17">
        <f t="shared" si="210"/>
        <v>0.46887526499999999</v>
      </c>
      <c r="AB144" s="18">
        <f t="shared" si="211"/>
        <v>0.69035010200000002</v>
      </c>
      <c r="AC144" s="17">
        <f t="shared" si="212"/>
        <v>2.0729415449999999</v>
      </c>
      <c r="AD144" s="18">
        <f t="shared" si="213"/>
        <v>7.3431968940000001</v>
      </c>
      <c r="AE144" s="17">
        <f t="shared" si="214"/>
        <v>9.6209095999999994E-2</v>
      </c>
      <c r="AF144" s="18">
        <f t="shared" si="215"/>
        <v>0.444889333</v>
      </c>
      <c r="AG144" s="17">
        <f t="shared" si="216"/>
        <v>0.83206319500000003</v>
      </c>
      <c r="AH144" s="18">
        <f t="shared" si="217"/>
        <v>2.3230815300000001</v>
      </c>
      <c r="AI144" s="19">
        <f t="shared" si="101"/>
        <v>2.1691506409999999</v>
      </c>
      <c r="AJ144" s="19">
        <f t="shared" si="102"/>
        <v>7.788086227</v>
      </c>
    </row>
    <row r="145" spans="1:36" x14ac:dyDescent="0.2">
      <c r="A145" s="22" t="s">
        <v>9</v>
      </c>
      <c r="B145" s="15">
        <v>2003</v>
      </c>
      <c r="C145" s="16">
        <v>14.084956956521738</v>
      </c>
      <c r="D145" s="16">
        <v>124.72953833333332</v>
      </c>
      <c r="E145" s="16">
        <v>3.8127834782608701</v>
      </c>
      <c r="F145" s="16">
        <v>4.8801691666666676</v>
      </c>
      <c r="G145" s="16">
        <v>4.5797130434782609</v>
      </c>
      <c r="H145" s="16">
        <v>14.773646250000001</v>
      </c>
      <c r="I145" s="16">
        <v>2.4596956521739126</v>
      </c>
      <c r="J145" s="16">
        <v>6.4410833333333324</v>
      </c>
      <c r="K145" s="16">
        <v>1.1917747826086953</v>
      </c>
      <c r="L145" s="16">
        <v>2.8454600000000005</v>
      </c>
      <c r="M145" s="15">
        <v>2003</v>
      </c>
      <c r="N145" s="12">
        <f t="shared" si="199"/>
        <v>14.084956956521738</v>
      </c>
      <c r="O145" s="12">
        <f t="shared" si="200"/>
        <v>110.64458137681159</v>
      </c>
      <c r="P145" s="12">
        <f t="shared" si="201"/>
        <v>3.8127834782608701</v>
      </c>
      <c r="Q145" s="12">
        <f t="shared" si="202"/>
        <v>1.0673856884057975</v>
      </c>
      <c r="R145" s="12">
        <f t="shared" si="203"/>
        <v>4.5797130434782609</v>
      </c>
      <c r="S145" s="12">
        <f t="shared" si="204"/>
        <v>10.19393320652174</v>
      </c>
      <c r="T145" s="12">
        <f t="shared" si="205"/>
        <v>2.4596956521739126</v>
      </c>
      <c r="U145" s="12">
        <f t="shared" si="206"/>
        <v>3.9813876811594198</v>
      </c>
      <c r="V145" s="12">
        <f t="shared" si="207"/>
        <v>1.1917747826086953</v>
      </c>
      <c r="W145" s="12">
        <f t="shared" si="208"/>
        <v>1.6536852173913053</v>
      </c>
      <c r="X145" s="22"/>
      <c r="Y145" s="17">
        <f t="shared" si="218"/>
        <v>0.81287643099999995</v>
      </c>
      <c r="Z145" s="18">
        <f t="shared" si="209"/>
        <v>3.7742788909999998</v>
      </c>
      <c r="AA145" s="17">
        <f t="shared" si="210"/>
        <v>0.46887526499999999</v>
      </c>
      <c r="AB145" s="18">
        <f t="shared" si="211"/>
        <v>0.69035010200000002</v>
      </c>
      <c r="AC145" s="17">
        <f t="shared" si="212"/>
        <v>2.0729415449999999</v>
      </c>
      <c r="AD145" s="18">
        <f t="shared" si="213"/>
        <v>7.3431968940000001</v>
      </c>
      <c r="AE145" s="17">
        <f t="shared" si="214"/>
        <v>9.6209095999999994E-2</v>
      </c>
      <c r="AF145" s="18">
        <f t="shared" si="215"/>
        <v>0.444889333</v>
      </c>
      <c r="AG145" s="17">
        <f t="shared" si="216"/>
        <v>0.83206319500000003</v>
      </c>
      <c r="AH145" s="18">
        <f t="shared" si="217"/>
        <v>2.3230815300000001</v>
      </c>
      <c r="AI145" s="19">
        <f t="shared" si="101"/>
        <v>2.1691506409999999</v>
      </c>
      <c r="AJ145" s="19">
        <f t="shared" si="102"/>
        <v>7.788086227</v>
      </c>
    </row>
    <row r="146" spans="1:36" x14ac:dyDescent="0.2">
      <c r="A146" s="22" t="s">
        <v>9</v>
      </c>
      <c r="B146" s="15">
        <v>2004</v>
      </c>
      <c r="C146" s="16">
        <v>15.476395833333335</v>
      </c>
      <c r="D146" s="16">
        <v>122.23926760000002</v>
      </c>
      <c r="E146" s="16">
        <v>2.9258437500000003</v>
      </c>
      <c r="F146" s="16">
        <v>3.6224452000000009</v>
      </c>
      <c r="G146" s="16">
        <v>6.049735000000001</v>
      </c>
      <c r="H146" s="16">
        <v>15.362227200000001</v>
      </c>
      <c r="I146" s="16">
        <v>3.1613333333333338</v>
      </c>
      <c r="J146" s="16">
        <v>5.8388400000000003</v>
      </c>
      <c r="K146" s="16">
        <v>1.1898449999999998</v>
      </c>
      <c r="L146" s="16">
        <v>2.1932135999999995</v>
      </c>
      <c r="M146" s="15">
        <v>2004</v>
      </c>
      <c r="N146" s="12">
        <f t="shared" si="199"/>
        <v>15.476395833333335</v>
      </c>
      <c r="O146" s="12">
        <f t="shared" si="200"/>
        <v>106.76287176666668</v>
      </c>
      <c r="P146" s="12">
        <f t="shared" si="201"/>
        <v>2.9258437500000003</v>
      </c>
      <c r="Q146" s="12">
        <f t="shared" si="202"/>
        <v>0.69660145000000062</v>
      </c>
      <c r="R146" s="12">
        <f t="shared" si="203"/>
        <v>6.049735000000001</v>
      </c>
      <c r="S146" s="12">
        <f t="shared" si="204"/>
        <v>9.3124922000000012</v>
      </c>
      <c r="T146" s="12">
        <f t="shared" si="205"/>
        <v>3.1613333333333338</v>
      </c>
      <c r="U146" s="12">
        <f t="shared" si="206"/>
        <v>2.6775066666666665</v>
      </c>
      <c r="V146" s="12">
        <f t="shared" si="207"/>
        <v>1.1898449999999998</v>
      </c>
      <c r="W146" s="12">
        <f t="shared" si="208"/>
        <v>1.0033685999999997</v>
      </c>
      <c r="X146" s="22"/>
      <c r="Y146" s="17">
        <f t="shared" si="218"/>
        <v>0.81287643099999995</v>
      </c>
      <c r="Z146" s="18">
        <f t="shared" si="209"/>
        <v>3.7742788909999998</v>
      </c>
      <c r="AA146" s="17">
        <f t="shared" si="210"/>
        <v>0.46887526499999999</v>
      </c>
      <c r="AB146" s="18">
        <f t="shared" si="211"/>
        <v>0.69035010200000002</v>
      </c>
      <c r="AC146" s="17">
        <f t="shared" si="212"/>
        <v>2.0729415449999999</v>
      </c>
      <c r="AD146" s="18">
        <f t="shared" si="213"/>
        <v>7.3431968940000001</v>
      </c>
      <c r="AE146" s="17">
        <f t="shared" si="214"/>
        <v>9.6209095999999994E-2</v>
      </c>
      <c r="AF146" s="18">
        <f t="shared" si="215"/>
        <v>0.444889333</v>
      </c>
      <c r="AG146" s="17">
        <f t="shared" si="216"/>
        <v>0.83206319500000003</v>
      </c>
      <c r="AH146" s="18">
        <f t="shared" si="217"/>
        <v>2.3230815300000001</v>
      </c>
      <c r="AI146" s="19">
        <f t="shared" si="101"/>
        <v>2.1691506409999999</v>
      </c>
      <c r="AJ146" s="19">
        <f t="shared" si="102"/>
        <v>7.788086227</v>
      </c>
    </row>
    <row r="147" spans="1:36" x14ac:dyDescent="0.2">
      <c r="A147" s="22" t="s">
        <v>9</v>
      </c>
      <c r="B147" s="15">
        <v>2005</v>
      </c>
      <c r="C147" s="16">
        <v>19.980746249999999</v>
      </c>
      <c r="D147" s="16">
        <v>174.51071960000002</v>
      </c>
      <c r="E147" s="16">
        <v>4.2810633333333339</v>
      </c>
      <c r="F147" s="16">
        <v>3.7972484000000004</v>
      </c>
      <c r="G147" s="16">
        <v>5.2626270833333324</v>
      </c>
      <c r="H147" s="16">
        <v>14.247067999999999</v>
      </c>
      <c r="I147" s="16">
        <v>3.226541666666666</v>
      </c>
      <c r="J147" s="16">
        <v>8.2945200000000003</v>
      </c>
      <c r="K147" s="16">
        <v>1.4257225</v>
      </c>
      <c r="L147" s="16">
        <v>3.5191103999999997</v>
      </c>
      <c r="M147" s="15">
        <v>2005</v>
      </c>
      <c r="N147" s="12">
        <f t="shared" si="199"/>
        <v>19.980746249999999</v>
      </c>
      <c r="O147" s="12">
        <f t="shared" si="200"/>
        <v>154.52997335000001</v>
      </c>
      <c r="P147" s="12">
        <f t="shared" si="201"/>
        <v>4.2810633333333339</v>
      </c>
      <c r="Q147" s="12">
        <f t="shared" si="202"/>
        <v>0.48381493333333347</v>
      </c>
      <c r="R147" s="12">
        <f t="shared" si="203"/>
        <v>5.2626270833333324</v>
      </c>
      <c r="S147" s="12">
        <f t="shared" si="204"/>
        <v>8.9844409166666672</v>
      </c>
      <c r="T147" s="12">
        <f t="shared" si="205"/>
        <v>3.226541666666666</v>
      </c>
      <c r="U147" s="12">
        <f t="shared" si="206"/>
        <v>5.0679783333333344</v>
      </c>
      <c r="V147" s="12">
        <f t="shared" si="207"/>
        <v>1.4257225</v>
      </c>
      <c r="W147" s="12">
        <f t="shared" si="208"/>
        <v>2.0933878999999997</v>
      </c>
      <c r="X147" s="22"/>
      <c r="Y147" s="17">
        <f t="shared" si="218"/>
        <v>0.81287643099999995</v>
      </c>
      <c r="Z147" s="18">
        <f t="shared" si="209"/>
        <v>3.7742788909999998</v>
      </c>
      <c r="AA147" s="17">
        <f t="shared" si="210"/>
        <v>0.46887526499999999</v>
      </c>
      <c r="AB147" s="18">
        <f t="shared" si="211"/>
        <v>0.69035010200000002</v>
      </c>
      <c r="AC147" s="17">
        <f t="shared" si="212"/>
        <v>2.0729415449999999</v>
      </c>
      <c r="AD147" s="18">
        <f t="shared" si="213"/>
        <v>7.3431968940000001</v>
      </c>
      <c r="AE147" s="17">
        <f t="shared" si="214"/>
        <v>9.6209095999999994E-2</v>
      </c>
      <c r="AF147" s="18">
        <f t="shared" si="215"/>
        <v>0.444889333</v>
      </c>
      <c r="AG147" s="17">
        <f t="shared" si="216"/>
        <v>0.83206319500000003</v>
      </c>
      <c r="AH147" s="18">
        <f t="shared" si="217"/>
        <v>2.3230815300000001</v>
      </c>
      <c r="AI147" s="19">
        <f t="shared" si="101"/>
        <v>2.1691506409999999</v>
      </c>
      <c r="AJ147" s="19">
        <f t="shared" si="102"/>
        <v>7.788086227</v>
      </c>
    </row>
    <row r="148" spans="1:36" x14ac:dyDescent="0.2">
      <c r="A148" s="22" t="s">
        <v>9</v>
      </c>
      <c r="B148" s="15">
        <v>2006</v>
      </c>
      <c r="C148" s="16">
        <v>19.278799583333335</v>
      </c>
      <c r="D148" s="16">
        <v>134.48697640000003</v>
      </c>
      <c r="E148" s="16">
        <v>3.4986262499999996</v>
      </c>
      <c r="F148" s="16">
        <v>2.9221407999999998</v>
      </c>
      <c r="G148" s="16">
        <v>5.5706449999999998</v>
      </c>
      <c r="H148" s="16">
        <v>15.074726400000001</v>
      </c>
      <c r="I148" s="16">
        <v>3.4102083333333333</v>
      </c>
      <c r="J148" s="16">
        <v>6.9536800000000003</v>
      </c>
      <c r="K148" s="16">
        <v>1.8086595833333332</v>
      </c>
      <c r="L148" s="16">
        <v>2.5463903999999999</v>
      </c>
      <c r="M148" s="15">
        <v>2006</v>
      </c>
      <c r="N148" s="12">
        <f t="shared" si="199"/>
        <v>19.278799583333335</v>
      </c>
      <c r="O148" s="12">
        <f t="shared" si="200"/>
        <v>115.20817681666669</v>
      </c>
      <c r="P148" s="12">
        <f t="shared" si="201"/>
        <v>3.4986262499999996</v>
      </c>
      <c r="Q148" s="12">
        <f t="shared" si="202"/>
        <v>0.57648544999999984</v>
      </c>
      <c r="R148" s="12">
        <f t="shared" si="203"/>
        <v>5.5706449999999998</v>
      </c>
      <c r="S148" s="12">
        <f t="shared" si="204"/>
        <v>9.5040814000000005</v>
      </c>
      <c r="T148" s="12">
        <f t="shared" si="205"/>
        <v>3.4102083333333333</v>
      </c>
      <c r="U148" s="12">
        <f t="shared" si="206"/>
        <v>3.543471666666667</v>
      </c>
      <c r="V148" s="12">
        <f t="shared" si="207"/>
        <v>1.8086595833333332</v>
      </c>
      <c r="W148" s="12">
        <f t="shared" si="208"/>
        <v>0.73773081666666673</v>
      </c>
      <c r="X148" s="22"/>
      <c r="Y148" s="17">
        <f t="shared" si="218"/>
        <v>0.81287643099999995</v>
      </c>
      <c r="Z148" s="18">
        <f t="shared" si="209"/>
        <v>3.7742788909999998</v>
      </c>
      <c r="AA148" s="17">
        <f t="shared" si="210"/>
        <v>0.46887526499999999</v>
      </c>
      <c r="AB148" s="18">
        <f t="shared" si="211"/>
        <v>0.69035010200000002</v>
      </c>
      <c r="AC148" s="17">
        <f t="shared" si="212"/>
        <v>2.0729415449999999</v>
      </c>
      <c r="AD148" s="18">
        <f t="shared" si="213"/>
        <v>7.3431968940000001</v>
      </c>
      <c r="AE148" s="17">
        <f t="shared" si="214"/>
        <v>9.6209095999999994E-2</v>
      </c>
      <c r="AF148" s="18">
        <f t="shared" si="215"/>
        <v>0.444889333</v>
      </c>
      <c r="AG148" s="17">
        <f t="shared" si="216"/>
        <v>0.83206319500000003</v>
      </c>
      <c r="AH148" s="18">
        <f t="shared" si="217"/>
        <v>2.3230815300000001</v>
      </c>
      <c r="AI148" s="19">
        <f t="shared" si="101"/>
        <v>2.1691506409999999</v>
      </c>
      <c r="AJ148" s="19">
        <f t="shared" si="102"/>
        <v>7.788086227</v>
      </c>
    </row>
    <row r="149" spans="1:36" x14ac:dyDescent="0.2">
      <c r="A149" s="22" t="s">
        <v>9</v>
      </c>
      <c r="B149" s="15">
        <v>2007</v>
      </c>
      <c r="C149" s="16">
        <v>17.331635217391305</v>
      </c>
      <c r="D149" s="16">
        <v>125.56696666666666</v>
      </c>
      <c r="E149" s="16">
        <v>3.2157317391304345</v>
      </c>
      <c r="F149" s="16">
        <v>3.671296666666668</v>
      </c>
      <c r="G149" s="16">
        <v>4.3384669565217395</v>
      </c>
      <c r="H149" s="16">
        <v>15.066993333333336</v>
      </c>
      <c r="I149" s="16">
        <v>2.7048260869565213</v>
      </c>
      <c r="J149" s="16">
        <v>6.3977499999999994</v>
      </c>
      <c r="K149" s="16">
        <v>1.4581617391304349</v>
      </c>
      <c r="L149" s="16">
        <v>2.5318883333333333</v>
      </c>
      <c r="M149" s="15">
        <v>2007</v>
      </c>
      <c r="N149" s="12">
        <f t="shared" si="199"/>
        <v>17.331635217391305</v>
      </c>
      <c r="O149" s="12">
        <f t="shared" si="200"/>
        <v>108.23533144927535</v>
      </c>
      <c r="P149" s="12">
        <f t="shared" si="201"/>
        <v>3.2157317391304345</v>
      </c>
      <c r="Q149" s="12">
        <f t="shared" si="202"/>
        <v>0.45556492753623345</v>
      </c>
      <c r="R149" s="12">
        <f t="shared" si="203"/>
        <v>4.3384669565217395</v>
      </c>
      <c r="S149" s="12">
        <f t="shared" si="204"/>
        <v>10.728526376811597</v>
      </c>
      <c r="T149" s="12">
        <f t="shared" si="205"/>
        <v>2.7048260869565213</v>
      </c>
      <c r="U149" s="12">
        <f t="shared" si="206"/>
        <v>3.6929239130434781</v>
      </c>
      <c r="V149" s="12">
        <f t="shared" si="207"/>
        <v>1.4581617391304349</v>
      </c>
      <c r="W149" s="12">
        <f t="shared" si="208"/>
        <v>1.0737265942028984</v>
      </c>
      <c r="X149" s="22"/>
      <c r="Y149" s="17">
        <f t="shared" si="218"/>
        <v>0.81287643099999995</v>
      </c>
      <c r="Z149" s="18">
        <f t="shared" si="209"/>
        <v>3.7742788909999998</v>
      </c>
      <c r="AA149" s="17">
        <f t="shared" si="210"/>
        <v>0.46887526499999999</v>
      </c>
      <c r="AB149" s="18">
        <f t="shared" si="211"/>
        <v>0.69035010200000002</v>
      </c>
      <c r="AC149" s="17">
        <f t="shared" si="212"/>
        <v>2.0729415449999999</v>
      </c>
      <c r="AD149" s="18">
        <f t="shared" si="213"/>
        <v>7.3431968940000001</v>
      </c>
      <c r="AE149" s="17">
        <f t="shared" si="214"/>
        <v>9.6209095999999994E-2</v>
      </c>
      <c r="AF149" s="18">
        <f t="shared" si="215"/>
        <v>0.444889333</v>
      </c>
      <c r="AG149" s="17">
        <f t="shared" si="216"/>
        <v>0.83206319500000003</v>
      </c>
      <c r="AH149" s="18">
        <f t="shared" si="217"/>
        <v>2.3230815300000001</v>
      </c>
      <c r="AI149" s="19">
        <f t="shared" si="101"/>
        <v>2.1691506409999999</v>
      </c>
      <c r="AJ149" s="19">
        <f t="shared" si="102"/>
        <v>7.788086227</v>
      </c>
    </row>
    <row r="150" spans="1:36" x14ac:dyDescent="0.2">
      <c r="A150" s="22" t="s">
        <v>9</v>
      </c>
      <c r="B150" s="15">
        <v>2008</v>
      </c>
      <c r="C150" s="16">
        <v>15.300302499999999</v>
      </c>
      <c r="D150" s="16">
        <v>77.673100000000019</v>
      </c>
      <c r="E150" s="16">
        <v>3.0229458333333334</v>
      </c>
      <c r="F150" s="16">
        <v>4.1058804166666665</v>
      </c>
      <c r="G150" s="16">
        <v>4.7469079166666681</v>
      </c>
      <c r="H150" s="16">
        <v>13.017375416666667</v>
      </c>
      <c r="I150" s="16">
        <v>2.6926666666666663</v>
      </c>
      <c r="J150" s="16">
        <v>5.7341666666666669</v>
      </c>
      <c r="K150" s="16">
        <v>1.2672124999999999</v>
      </c>
      <c r="L150" s="16">
        <v>2.4303550000000005</v>
      </c>
      <c r="M150" s="15">
        <v>2008</v>
      </c>
      <c r="N150" s="12">
        <f t="shared" si="199"/>
        <v>15.300302499999999</v>
      </c>
      <c r="O150" s="12">
        <f t="shared" si="200"/>
        <v>62.372797500000019</v>
      </c>
      <c r="P150" s="12">
        <f t="shared" si="201"/>
        <v>3.0229458333333334</v>
      </c>
      <c r="Q150" s="12">
        <f t="shared" si="202"/>
        <v>1.082934583333333</v>
      </c>
      <c r="R150" s="12">
        <f t="shared" si="203"/>
        <v>4.7469079166666681</v>
      </c>
      <c r="S150" s="12">
        <f t="shared" si="204"/>
        <v>8.2704674999999988</v>
      </c>
      <c r="T150" s="12">
        <f t="shared" si="205"/>
        <v>2.6926666666666663</v>
      </c>
      <c r="U150" s="12">
        <f t="shared" si="206"/>
        <v>3.0415000000000005</v>
      </c>
      <c r="V150" s="12">
        <f t="shared" si="207"/>
        <v>1.2672124999999999</v>
      </c>
      <c r="W150" s="12">
        <f t="shared" si="208"/>
        <v>1.1631425000000006</v>
      </c>
      <c r="X150" s="22"/>
      <c r="Y150" s="17">
        <f t="shared" si="218"/>
        <v>0.81287643099999995</v>
      </c>
      <c r="Z150" s="18">
        <f t="shared" si="209"/>
        <v>3.7742788909999998</v>
      </c>
      <c r="AA150" s="17">
        <f t="shared" si="210"/>
        <v>0.46887526499999999</v>
      </c>
      <c r="AB150" s="18">
        <f t="shared" si="211"/>
        <v>0.69035010200000002</v>
      </c>
      <c r="AC150" s="17">
        <f t="shared" si="212"/>
        <v>2.0729415449999999</v>
      </c>
      <c r="AD150" s="18">
        <f t="shared" si="213"/>
        <v>7.3431968940000001</v>
      </c>
      <c r="AE150" s="17">
        <f t="shared" si="214"/>
        <v>9.6209095999999994E-2</v>
      </c>
      <c r="AF150" s="18">
        <f t="shared" si="215"/>
        <v>0.444889333</v>
      </c>
      <c r="AG150" s="17">
        <f t="shared" si="216"/>
        <v>0.83206319500000003</v>
      </c>
      <c r="AH150" s="18">
        <f t="shared" si="217"/>
        <v>2.3230815300000001</v>
      </c>
      <c r="AI150" s="19">
        <f t="shared" si="101"/>
        <v>2.1691506409999999</v>
      </c>
      <c r="AJ150" s="19">
        <f t="shared" si="102"/>
        <v>7.788086227</v>
      </c>
    </row>
    <row r="151" spans="1:36" x14ac:dyDescent="0.2">
      <c r="A151" s="22" t="s">
        <v>9</v>
      </c>
      <c r="B151" s="15">
        <v>2009</v>
      </c>
      <c r="C151" s="16">
        <v>10.988780869565218</v>
      </c>
      <c r="D151" s="16">
        <v>63.002944583333324</v>
      </c>
      <c r="E151" s="16">
        <v>2.2523339130434783</v>
      </c>
      <c r="F151" s="16">
        <v>2.5946591666666663</v>
      </c>
      <c r="G151" s="16">
        <v>3.8284373913043477</v>
      </c>
      <c r="H151" s="16">
        <v>10.215863750000002</v>
      </c>
      <c r="I151" s="16">
        <v>2.0830869565217394</v>
      </c>
      <c r="J151" s="16">
        <v>4.2880000000000003</v>
      </c>
      <c r="K151" s="16">
        <v>1.5693704347826087</v>
      </c>
      <c r="L151" s="16">
        <v>2.3932424999999999</v>
      </c>
      <c r="M151" s="15">
        <v>2009</v>
      </c>
      <c r="N151" s="12">
        <f t="shared" si="199"/>
        <v>10.988780869565218</v>
      </c>
      <c r="O151" s="12">
        <f t="shared" si="200"/>
        <v>52.014163713768106</v>
      </c>
      <c r="P151" s="12">
        <f t="shared" si="201"/>
        <v>2.2523339130434783</v>
      </c>
      <c r="Q151" s="12">
        <f t="shared" si="202"/>
        <v>0.342325253623188</v>
      </c>
      <c r="R151" s="12">
        <f t="shared" si="203"/>
        <v>3.8284373913043477</v>
      </c>
      <c r="S151" s="12">
        <f t="shared" si="204"/>
        <v>6.3874263586956541</v>
      </c>
      <c r="T151" s="12">
        <f t="shared" si="205"/>
        <v>2.0830869565217394</v>
      </c>
      <c r="U151" s="12">
        <f t="shared" si="206"/>
        <v>2.2049130434782609</v>
      </c>
      <c r="V151" s="12">
        <f t="shared" si="207"/>
        <v>1.5693704347826087</v>
      </c>
      <c r="W151" s="12">
        <f t="shared" si="208"/>
        <v>0.8238720652173912</v>
      </c>
      <c r="X151" s="22"/>
      <c r="Y151" s="17">
        <f t="shared" si="218"/>
        <v>0.81287643099999995</v>
      </c>
      <c r="Z151" s="18">
        <f t="shared" si="209"/>
        <v>3.7742788909999998</v>
      </c>
      <c r="AA151" s="17">
        <f t="shared" si="210"/>
        <v>0.46887526499999999</v>
      </c>
      <c r="AB151" s="18">
        <f t="shared" si="211"/>
        <v>0.69035010200000002</v>
      </c>
      <c r="AC151" s="17">
        <f t="shared" si="212"/>
        <v>2.0729415449999999</v>
      </c>
      <c r="AD151" s="18">
        <f t="shared" si="213"/>
        <v>7.3431968940000001</v>
      </c>
      <c r="AE151" s="17">
        <f t="shared" si="214"/>
        <v>9.6209095999999994E-2</v>
      </c>
      <c r="AF151" s="18">
        <f t="shared" si="215"/>
        <v>0.444889333</v>
      </c>
      <c r="AG151" s="17">
        <f t="shared" si="216"/>
        <v>0.83206319500000003</v>
      </c>
      <c r="AH151" s="18">
        <f t="shared" si="217"/>
        <v>2.3230815300000001</v>
      </c>
      <c r="AI151" s="19">
        <f t="shared" si="101"/>
        <v>2.1691506409999999</v>
      </c>
      <c r="AJ151" s="19">
        <f t="shared" si="102"/>
        <v>7.788086227</v>
      </c>
    </row>
    <row r="152" spans="1:36" x14ac:dyDescent="0.2">
      <c r="A152" s="22" t="s">
        <v>9</v>
      </c>
      <c r="B152" s="15">
        <v>2010</v>
      </c>
      <c r="C152" s="16">
        <v>16.470410416666667</v>
      </c>
      <c r="D152" s="16">
        <v>63.805616250000007</v>
      </c>
      <c r="E152" s="16">
        <v>3.0192237500000005</v>
      </c>
      <c r="F152" s="16">
        <v>4.7471066666666673</v>
      </c>
      <c r="G152" s="16">
        <v>4.5628929166666659</v>
      </c>
      <c r="H152" s="16">
        <v>13.055732083333337</v>
      </c>
      <c r="I152" s="16">
        <v>2.145291666666667</v>
      </c>
      <c r="J152" s="16">
        <v>5.2532083333333341</v>
      </c>
      <c r="K152" s="16">
        <v>1.4139550000000003</v>
      </c>
      <c r="L152" s="16">
        <v>2.6967499999999998</v>
      </c>
      <c r="M152" s="15">
        <v>2010</v>
      </c>
      <c r="N152" s="12">
        <f t="shared" si="199"/>
        <v>16.470410416666667</v>
      </c>
      <c r="O152" s="12">
        <f t="shared" si="200"/>
        <v>47.33520583333334</v>
      </c>
      <c r="P152" s="12">
        <f t="shared" si="201"/>
        <v>3.0192237500000005</v>
      </c>
      <c r="Q152" s="12">
        <f t="shared" si="202"/>
        <v>1.7278829166666667</v>
      </c>
      <c r="R152" s="12">
        <f t="shared" si="203"/>
        <v>4.5628929166666659</v>
      </c>
      <c r="S152" s="12">
        <f t="shared" si="204"/>
        <v>8.4928391666666716</v>
      </c>
      <c r="T152" s="12">
        <f t="shared" si="205"/>
        <v>2.145291666666667</v>
      </c>
      <c r="U152" s="12">
        <f t="shared" si="206"/>
        <v>3.1079166666666671</v>
      </c>
      <c r="V152" s="12">
        <f t="shared" si="207"/>
        <v>1.4139550000000003</v>
      </c>
      <c r="W152" s="12">
        <f t="shared" si="208"/>
        <v>1.2827949999999995</v>
      </c>
      <c r="X152" s="22"/>
      <c r="Y152" s="17">
        <f t="shared" si="218"/>
        <v>0.81287643099999995</v>
      </c>
      <c r="Z152" s="18">
        <f t="shared" si="209"/>
        <v>3.7742788909999998</v>
      </c>
      <c r="AA152" s="17">
        <f t="shared" si="210"/>
        <v>0.46887526499999999</v>
      </c>
      <c r="AB152" s="18">
        <f t="shared" si="211"/>
        <v>0.69035010200000002</v>
      </c>
      <c r="AC152" s="17">
        <f t="shared" si="212"/>
        <v>2.0729415449999999</v>
      </c>
      <c r="AD152" s="18">
        <f t="shared" si="213"/>
        <v>7.3431968940000001</v>
      </c>
      <c r="AE152" s="17">
        <f t="shared" si="214"/>
        <v>9.6209095999999994E-2</v>
      </c>
      <c r="AF152" s="18">
        <f t="shared" si="215"/>
        <v>0.444889333</v>
      </c>
      <c r="AG152" s="17">
        <f t="shared" si="216"/>
        <v>0.83206319500000003</v>
      </c>
      <c r="AH152" s="18">
        <f t="shared" si="217"/>
        <v>2.3230815300000001</v>
      </c>
      <c r="AI152" s="19">
        <f t="shared" ref="AI152:AI157" si="219">AC152+AE152</f>
        <v>2.1691506409999999</v>
      </c>
      <c r="AJ152" s="19">
        <f t="shared" ref="AJ152:AJ157" si="220">AD152+AF152</f>
        <v>7.788086227</v>
      </c>
    </row>
    <row r="153" spans="1:36" x14ac:dyDescent="0.2">
      <c r="A153" s="22" t="s">
        <v>9</v>
      </c>
      <c r="B153" s="15">
        <v>2011</v>
      </c>
      <c r="C153" s="16">
        <v>12.36273608695652</v>
      </c>
      <c r="D153" s="16">
        <v>66.458057916666675</v>
      </c>
      <c r="E153" s="16">
        <v>1.869228695652174</v>
      </c>
      <c r="F153" s="16">
        <v>5.5837166666666667</v>
      </c>
      <c r="G153" s="16">
        <v>3.765488695652174</v>
      </c>
      <c r="H153" s="16">
        <v>11.93242875</v>
      </c>
      <c r="I153" s="16">
        <v>1.7428695652173916</v>
      </c>
      <c r="J153" s="16">
        <v>5.0031249999999998</v>
      </c>
      <c r="K153" s="16">
        <v>1.6762147826086953</v>
      </c>
      <c r="L153" s="16">
        <v>2.2932375000000005</v>
      </c>
      <c r="M153" s="15">
        <v>2011</v>
      </c>
      <c r="N153" s="12">
        <f t="shared" si="199"/>
        <v>12.36273608695652</v>
      </c>
      <c r="O153" s="12">
        <f t="shared" si="200"/>
        <v>54.095321829710159</v>
      </c>
      <c r="P153" s="12">
        <f t="shared" si="201"/>
        <v>1.869228695652174</v>
      </c>
      <c r="Q153" s="12">
        <f t="shared" si="202"/>
        <v>3.7144879710144929</v>
      </c>
      <c r="R153" s="12">
        <f t="shared" si="203"/>
        <v>3.765488695652174</v>
      </c>
      <c r="S153" s="12">
        <f t="shared" si="204"/>
        <v>8.1669400543478261</v>
      </c>
      <c r="T153" s="12">
        <f t="shared" si="205"/>
        <v>1.7428695652173916</v>
      </c>
      <c r="U153" s="12">
        <f t="shared" si="206"/>
        <v>3.260255434782608</v>
      </c>
      <c r="V153" s="12">
        <f t="shared" si="207"/>
        <v>1.6762147826086953</v>
      </c>
      <c r="W153" s="12">
        <f t="shared" si="208"/>
        <v>0.61702271739130521</v>
      </c>
      <c r="X153" s="22"/>
      <c r="Y153" s="17">
        <f t="shared" si="218"/>
        <v>0.81287643099999995</v>
      </c>
      <c r="Z153" s="18">
        <f t="shared" si="209"/>
        <v>3.7742788909999998</v>
      </c>
      <c r="AA153" s="17">
        <f t="shared" si="210"/>
        <v>0.46887526499999999</v>
      </c>
      <c r="AB153" s="18">
        <f t="shared" si="211"/>
        <v>0.69035010200000002</v>
      </c>
      <c r="AC153" s="17">
        <f t="shared" si="212"/>
        <v>2.0729415449999999</v>
      </c>
      <c r="AD153" s="18">
        <f t="shared" si="213"/>
        <v>7.3431968940000001</v>
      </c>
      <c r="AE153" s="17">
        <f t="shared" si="214"/>
        <v>9.6209095999999994E-2</v>
      </c>
      <c r="AF153" s="18">
        <f t="shared" si="215"/>
        <v>0.444889333</v>
      </c>
      <c r="AG153" s="17">
        <f t="shared" si="216"/>
        <v>0.83206319500000003</v>
      </c>
      <c r="AH153" s="18">
        <f t="shared" si="217"/>
        <v>2.3230815300000001</v>
      </c>
      <c r="AI153" s="19">
        <f t="shared" si="219"/>
        <v>2.1691506409999999</v>
      </c>
      <c r="AJ153" s="19">
        <f t="shared" si="220"/>
        <v>7.788086227</v>
      </c>
    </row>
    <row r="154" spans="1:36" x14ac:dyDescent="0.2">
      <c r="A154" s="22" t="s">
        <v>9</v>
      </c>
      <c r="B154" s="15">
        <v>2012</v>
      </c>
      <c r="C154" s="16">
        <v>11.224713333333332</v>
      </c>
      <c r="D154" s="16">
        <v>40.042383181818174</v>
      </c>
      <c r="E154" s="16">
        <v>2.3929552380952379</v>
      </c>
      <c r="F154" s="16">
        <v>4.203610454545454</v>
      </c>
      <c r="G154" s="16">
        <v>5.3281585714285722</v>
      </c>
      <c r="H154" s="16">
        <v>11.455725909090908</v>
      </c>
      <c r="I154" s="16">
        <v>2.3958095238095241</v>
      </c>
      <c r="J154" s="16">
        <v>5.0445000000000002</v>
      </c>
      <c r="K154" s="16">
        <v>1.7213742857142857</v>
      </c>
      <c r="L154" s="16">
        <v>1.9706999999999995</v>
      </c>
      <c r="M154" s="15">
        <v>2012</v>
      </c>
      <c r="N154" s="12">
        <f t="shared" si="199"/>
        <v>11.224713333333332</v>
      </c>
      <c r="O154" s="12">
        <f t="shared" si="200"/>
        <v>28.81766984848484</v>
      </c>
      <c r="P154" s="12">
        <f t="shared" si="201"/>
        <v>2.3929552380952379</v>
      </c>
      <c r="Q154" s="12">
        <f t="shared" si="202"/>
        <v>1.8106552164502161</v>
      </c>
      <c r="R154" s="12">
        <f t="shared" si="203"/>
        <v>5.3281585714285722</v>
      </c>
      <c r="S154" s="12">
        <f t="shared" si="204"/>
        <v>6.1275673376623363</v>
      </c>
      <c r="T154" s="12">
        <f t="shared" si="205"/>
        <v>2.3958095238095241</v>
      </c>
      <c r="U154" s="12">
        <f t="shared" si="206"/>
        <v>2.6486904761904762</v>
      </c>
      <c r="V154" s="12">
        <f t="shared" si="207"/>
        <v>1.7213742857142857</v>
      </c>
      <c r="W154" s="12">
        <f t="shared" si="208"/>
        <v>0.24932571428571371</v>
      </c>
      <c r="X154" s="22"/>
      <c r="Y154" s="17">
        <f t="shared" si="218"/>
        <v>0.81287643099999995</v>
      </c>
      <c r="Z154" s="18">
        <f t="shared" si="209"/>
        <v>3.7742788909999998</v>
      </c>
      <c r="AA154" s="17">
        <f t="shared" si="210"/>
        <v>0.46887526499999999</v>
      </c>
      <c r="AB154" s="18">
        <f t="shared" si="211"/>
        <v>0.69035010200000002</v>
      </c>
      <c r="AC154" s="17">
        <f t="shared" si="212"/>
        <v>2.0729415449999999</v>
      </c>
      <c r="AD154" s="18">
        <f t="shared" si="213"/>
        <v>7.3431968940000001</v>
      </c>
      <c r="AE154" s="17">
        <f t="shared" si="214"/>
        <v>9.6209095999999994E-2</v>
      </c>
      <c r="AF154" s="18">
        <f t="shared" si="215"/>
        <v>0.444889333</v>
      </c>
      <c r="AG154" s="17">
        <f t="shared" si="216"/>
        <v>0.83206319500000003</v>
      </c>
      <c r="AH154" s="18">
        <f t="shared" si="217"/>
        <v>2.3230815300000001</v>
      </c>
      <c r="AI154" s="19">
        <f t="shared" si="219"/>
        <v>2.1691506409999999</v>
      </c>
      <c r="AJ154" s="19">
        <f t="shared" si="220"/>
        <v>7.788086227</v>
      </c>
    </row>
    <row r="155" spans="1:36" x14ac:dyDescent="0.2">
      <c r="A155" s="22" t="s">
        <v>9</v>
      </c>
      <c r="B155" s="15">
        <v>2013</v>
      </c>
      <c r="C155" s="16">
        <v>8.0644495833333352</v>
      </c>
      <c r="D155" s="16">
        <v>37.530663750000002</v>
      </c>
      <c r="E155" s="16">
        <v>1.7259233333333335</v>
      </c>
      <c r="F155" s="16">
        <v>3.8115162500000004</v>
      </c>
      <c r="G155" s="16">
        <v>3.5406429166666675</v>
      </c>
      <c r="H155" s="16">
        <v>8.6118266666666656</v>
      </c>
      <c r="I155" s="16">
        <v>1.4275416666666665</v>
      </c>
      <c r="J155" s="16">
        <v>3.6434166666666665</v>
      </c>
      <c r="K155" s="16">
        <v>0.99729583333333338</v>
      </c>
      <c r="L155" s="16">
        <v>0.87889250000000008</v>
      </c>
      <c r="M155" s="15">
        <v>2013</v>
      </c>
      <c r="N155" s="12">
        <f t="shared" si="199"/>
        <v>8.0644495833333352</v>
      </c>
      <c r="O155" s="12">
        <f t="shared" si="200"/>
        <v>29.466214166666667</v>
      </c>
      <c r="P155" s="12">
        <f t="shared" si="201"/>
        <v>1.7259233333333335</v>
      </c>
      <c r="Q155" s="12">
        <f t="shared" si="202"/>
        <v>2.0855929166666671</v>
      </c>
      <c r="R155" s="12">
        <f t="shared" si="203"/>
        <v>3.5406429166666675</v>
      </c>
      <c r="S155" s="12">
        <f t="shared" si="204"/>
        <v>5.0711837499999977</v>
      </c>
      <c r="T155" s="12">
        <f t="shared" si="205"/>
        <v>1.4275416666666665</v>
      </c>
      <c r="U155" s="12">
        <f t="shared" si="206"/>
        <v>2.215875</v>
      </c>
      <c r="V155" s="12">
        <f t="shared" si="207"/>
        <v>0.99729583333333338</v>
      </c>
      <c r="W155" s="12">
        <f t="shared" si="208"/>
        <v>0.1184033333333333</v>
      </c>
      <c r="X155" s="22"/>
      <c r="Y155" s="17">
        <f t="shared" si="218"/>
        <v>0.81287643099999995</v>
      </c>
      <c r="Z155" s="18">
        <f t="shared" si="209"/>
        <v>3.7742788909999998</v>
      </c>
      <c r="AA155" s="17">
        <f t="shared" si="210"/>
        <v>0.46887526499999999</v>
      </c>
      <c r="AB155" s="18">
        <f t="shared" si="211"/>
        <v>0.69035010200000002</v>
      </c>
      <c r="AC155" s="17">
        <f t="shared" si="212"/>
        <v>2.0729415449999999</v>
      </c>
      <c r="AD155" s="18">
        <f t="shared" si="213"/>
        <v>7.3431968940000001</v>
      </c>
      <c r="AE155" s="17">
        <f t="shared" si="214"/>
        <v>9.6209095999999994E-2</v>
      </c>
      <c r="AF155" s="18">
        <f t="shared" si="215"/>
        <v>0.444889333</v>
      </c>
      <c r="AG155" s="17">
        <f t="shared" si="216"/>
        <v>0.83206319500000003</v>
      </c>
      <c r="AH155" s="18">
        <f t="shared" si="217"/>
        <v>2.3230815300000001</v>
      </c>
      <c r="AI155" s="19">
        <f t="shared" si="219"/>
        <v>2.1691506409999999</v>
      </c>
      <c r="AJ155" s="19">
        <f t="shared" si="220"/>
        <v>7.788086227</v>
      </c>
    </row>
    <row r="156" spans="1:36" x14ac:dyDescent="0.2">
      <c r="A156" s="22" t="s">
        <v>9</v>
      </c>
      <c r="B156" s="15">
        <v>2014</v>
      </c>
      <c r="C156" s="16">
        <v>9.6828330434782615</v>
      </c>
      <c r="D156" s="16">
        <v>36.977524166666662</v>
      </c>
      <c r="E156" s="16">
        <v>1.5492469565217388</v>
      </c>
      <c r="F156" s="16">
        <v>8.8556279166666663</v>
      </c>
      <c r="G156" s="16">
        <v>4.0242565217391304</v>
      </c>
      <c r="H156" s="16">
        <v>7.3488845833333336</v>
      </c>
      <c r="I156" s="16">
        <v>1.764826086956522</v>
      </c>
      <c r="J156" s="16">
        <v>3.6912916666666669</v>
      </c>
      <c r="K156" s="16">
        <v>1.7273060869565213</v>
      </c>
      <c r="L156" s="16">
        <v>1.4973324999999997</v>
      </c>
      <c r="M156" s="15">
        <v>2014</v>
      </c>
      <c r="N156" s="12">
        <f t="shared" si="199"/>
        <v>9.6828330434782615</v>
      </c>
      <c r="O156" s="12">
        <f t="shared" si="200"/>
        <v>27.2946911231884</v>
      </c>
      <c r="P156" s="12">
        <f t="shared" si="201"/>
        <v>1.5492469565217388</v>
      </c>
      <c r="Q156" s="12">
        <f t="shared" si="202"/>
        <v>7.3063809601449279</v>
      </c>
      <c r="R156" s="12">
        <f t="shared" si="203"/>
        <v>4.0242565217391304</v>
      </c>
      <c r="S156" s="12">
        <f t="shared" si="204"/>
        <v>3.3246280615942032</v>
      </c>
      <c r="T156" s="12">
        <f t="shared" si="205"/>
        <v>1.764826086956522</v>
      </c>
      <c r="U156" s="12">
        <f t="shared" si="206"/>
        <v>1.9264655797101449</v>
      </c>
      <c r="V156" s="12">
        <f t="shared" si="207"/>
        <v>1.7273060869565213</v>
      </c>
      <c r="W156" s="12">
        <f t="shared" si="208"/>
        <v>0.22997358695652159</v>
      </c>
      <c r="X156" s="22"/>
      <c r="Y156" s="17">
        <f t="shared" si="218"/>
        <v>0.81287643099999995</v>
      </c>
      <c r="Z156" s="18">
        <f t="shared" si="209"/>
        <v>3.7742788909999998</v>
      </c>
      <c r="AA156" s="17">
        <f t="shared" si="210"/>
        <v>0.46887526499999999</v>
      </c>
      <c r="AB156" s="18">
        <f t="shared" si="211"/>
        <v>0.69035010200000002</v>
      </c>
      <c r="AC156" s="17">
        <f t="shared" si="212"/>
        <v>2.0729415449999999</v>
      </c>
      <c r="AD156" s="18">
        <f t="shared" si="213"/>
        <v>7.3431968940000001</v>
      </c>
      <c r="AE156" s="17">
        <f t="shared" si="214"/>
        <v>9.6209095999999994E-2</v>
      </c>
      <c r="AF156" s="18">
        <f t="shared" si="215"/>
        <v>0.444889333</v>
      </c>
      <c r="AG156" s="17">
        <f t="shared" si="216"/>
        <v>0.83206319500000003</v>
      </c>
      <c r="AH156" s="18">
        <f t="shared" si="217"/>
        <v>2.3230815300000001</v>
      </c>
      <c r="AI156" s="19">
        <f t="shared" si="219"/>
        <v>2.1691506409999999</v>
      </c>
      <c r="AJ156" s="19">
        <f t="shared" si="220"/>
        <v>7.788086227</v>
      </c>
    </row>
    <row r="157" spans="1:36" x14ac:dyDescent="0.2">
      <c r="A157" s="22" t="s">
        <v>9</v>
      </c>
      <c r="B157" s="15">
        <v>2015</v>
      </c>
      <c r="C157" s="16">
        <v>5.8387478260869567</v>
      </c>
      <c r="D157" s="16">
        <v>31.40498791666667</v>
      </c>
      <c r="E157" s="16">
        <v>1.7648734782608695</v>
      </c>
      <c r="F157" s="16">
        <v>5.2430416666666666</v>
      </c>
      <c r="G157" s="16">
        <v>4.5822960869565215</v>
      </c>
      <c r="H157" s="16">
        <v>10.181033333333332</v>
      </c>
      <c r="I157" s="16">
        <v>1.7034739130434777</v>
      </c>
      <c r="J157" s="16">
        <v>4.1842333333333324</v>
      </c>
      <c r="K157" s="16">
        <v>1.7367826086956522</v>
      </c>
      <c r="L157" s="16">
        <v>2.265719583333333</v>
      </c>
      <c r="M157" s="15">
        <v>2015</v>
      </c>
      <c r="N157" s="12">
        <f t="shared" si="199"/>
        <v>5.8387478260869567</v>
      </c>
      <c r="O157" s="12">
        <f t="shared" si="200"/>
        <v>25.566240090579711</v>
      </c>
      <c r="P157" s="12">
        <f t="shared" si="201"/>
        <v>1.7648734782608695</v>
      </c>
      <c r="Q157" s="12">
        <f t="shared" si="202"/>
        <v>3.4781681884057969</v>
      </c>
      <c r="R157" s="12">
        <f t="shared" si="203"/>
        <v>4.5822960869565215</v>
      </c>
      <c r="S157" s="12">
        <f t="shared" si="204"/>
        <v>5.5987372463768104</v>
      </c>
      <c r="T157" s="12">
        <f t="shared" si="205"/>
        <v>1.7034739130434777</v>
      </c>
      <c r="U157" s="12">
        <f t="shared" si="206"/>
        <v>2.4807594202898544</v>
      </c>
      <c r="V157" s="12">
        <f t="shared" si="207"/>
        <v>1.7367826086956522</v>
      </c>
      <c r="W157" s="12">
        <f t="shared" si="208"/>
        <v>0.52893697463768086</v>
      </c>
      <c r="X157" s="22"/>
      <c r="Y157" s="17">
        <f t="shared" si="218"/>
        <v>0.81287643099999995</v>
      </c>
      <c r="Z157" s="18">
        <f t="shared" si="209"/>
        <v>3.7742788909999998</v>
      </c>
      <c r="AA157" s="17">
        <f t="shared" si="210"/>
        <v>0.46887526499999999</v>
      </c>
      <c r="AB157" s="18">
        <f t="shared" si="211"/>
        <v>0.69035010200000002</v>
      </c>
      <c r="AC157" s="17">
        <f t="shared" si="212"/>
        <v>2.0729415449999999</v>
      </c>
      <c r="AD157" s="18">
        <f t="shared" si="213"/>
        <v>7.3431968940000001</v>
      </c>
      <c r="AE157" s="17">
        <f t="shared" si="214"/>
        <v>9.6209095999999994E-2</v>
      </c>
      <c r="AF157" s="18">
        <f t="shared" si="215"/>
        <v>0.444889333</v>
      </c>
      <c r="AG157" s="17">
        <f t="shared" si="216"/>
        <v>0.83206319500000003</v>
      </c>
      <c r="AH157" s="18">
        <f t="shared" si="217"/>
        <v>2.3230815300000001</v>
      </c>
      <c r="AI157" s="19">
        <f t="shared" si="219"/>
        <v>2.1691506409999999</v>
      </c>
      <c r="AJ157" s="19">
        <f t="shared" si="220"/>
        <v>7.788086227</v>
      </c>
    </row>
    <row r="158" spans="1:36" x14ac:dyDescent="0.2">
      <c r="A158" s="22" t="s">
        <v>9</v>
      </c>
      <c r="B158" s="15">
        <v>2016</v>
      </c>
      <c r="C158" s="16">
        <v>6.6055554166666672</v>
      </c>
      <c r="D158" s="16">
        <v>24.011743333333339</v>
      </c>
      <c r="E158" s="16">
        <v>1.9721895833333332</v>
      </c>
      <c r="F158" s="16">
        <v>6.1615383333333327</v>
      </c>
      <c r="G158" s="16">
        <v>3.8129950000000004</v>
      </c>
      <c r="H158" s="16">
        <v>10.379141250000002</v>
      </c>
      <c r="I158" s="16">
        <v>1.4121500000000002</v>
      </c>
      <c r="J158" s="16">
        <v>3.9140041666666665</v>
      </c>
      <c r="K158" s="16">
        <v>1.3946912500000002</v>
      </c>
      <c r="L158" s="16">
        <v>1.6936612500000001</v>
      </c>
      <c r="M158" s="15">
        <v>2016</v>
      </c>
      <c r="N158" s="12">
        <f t="shared" si="199"/>
        <v>6.6055554166666672</v>
      </c>
      <c r="O158" s="12">
        <f t="shared" si="200"/>
        <v>17.406187916666671</v>
      </c>
      <c r="P158" s="12">
        <f t="shared" si="201"/>
        <v>1.9721895833333332</v>
      </c>
      <c r="Q158" s="12">
        <f t="shared" si="202"/>
        <v>4.1893487499999997</v>
      </c>
      <c r="R158" s="12">
        <f t="shared" si="203"/>
        <v>3.8129950000000004</v>
      </c>
      <c r="S158" s="12">
        <f t="shared" si="204"/>
        <v>6.566146250000001</v>
      </c>
      <c r="T158" s="12">
        <f t="shared" si="205"/>
        <v>1.4121500000000002</v>
      </c>
      <c r="U158" s="12">
        <f t="shared" si="206"/>
        <v>2.501854166666666</v>
      </c>
      <c r="V158" s="12">
        <f t="shared" si="207"/>
        <v>1.3946912500000002</v>
      </c>
      <c r="W158" s="12">
        <f t="shared" si="208"/>
        <v>0.29896999999999996</v>
      </c>
      <c r="X158" s="22"/>
      <c r="Y158" s="17">
        <f t="shared" si="218"/>
        <v>0.81287643099999995</v>
      </c>
      <c r="Z158" s="17">
        <f t="shared" si="209"/>
        <v>3.7742788909999998</v>
      </c>
      <c r="AA158" s="17">
        <f t="shared" si="210"/>
        <v>0.46887526499999999</v>
      </c>
      <c r="AB158" s="17">
        <f t="shared" si="211"/>
        <v>0.69035010200000002</v>
      </c>
      <c r="AC158" s="17">
        <f t="shared" si="212"/>
        <v>2.0729415449999999</v>
      </c>
      <c r="AD158" s="17">
        <f t="shared" si="213"/>
        <v>7.3431968940000001</v>
      </c>
      <c r="AE158" s="17">
        <f t="shared" si="214"/>
        <v>9.6209095999999994E-2</v>
      </c>
      <c r="AF158" s="17">
        <f t="shared" si="215"/>
        <v>0.444889333</v>
      </c>
      <c r="AG158" s="17">
        <f t="shared" si="216"/>
        <v>0.83206319500000003</v>
      </c>
      <c r="AH158" s="17">
        <f t="shared" si="217"/>
        <v>2.3230815300000001</v>
      </c>
      <c r="AI158" s="19">
        <f t="shared" ref="AI158:AI159" si="221">AC158+AE158</f>
        <v>2.1691506409999999</v>
      </c>
      <c r="AJ158" s="19">
        <f t="shared" ref="AJ158:AJ159" si="222">AD158+AF158</f>
        <v>7.788086227</v>
      </c>
    </row>
    <row r="159" spans="1:36" x14ac:dyDescent="0.2">
      <c r="A159" s="22" t="s">
        <v>9</v>
      </c>
      <c r="B159" s="15">
        <v>2017</v>
      </c>
      <c r="C159" s="16">
        <v>4.9493973913043483</v>
      </c>
      <c r="D159" s="16">
        <v>21.548305833333334</v>
      </c>
      <c r="E159" s="16">
        <v>1.4939991304347831</v>
      </c>
      <c r="F159" s="16">
        <v>5.9999441666666664</v>
      </c>
      <c r="G159" s="16">
        <v>3.055758260869565</v>
      </c>
      <c r="H159" s="16">
        <v>11.892794999999998</v>
      </c>
      <c r="I159" s="16">
        <v>1.2448434782608693</v>
      </c>
      <c r="J159" s="16">
        <v>4.0705249999999999</v>
      </c>
      <c r="K159" s="16">
        <v>1.4753747826086956</v>
      </c>
      <c r="L159" s="16">
        <v>2.1686079166666672</v>
      </c>
      <c r="M159" s="15">
        <v>2017</v>
      </c>
      <c r="N159" s="12">
        <f t="shared" si="199"/>
        <v>4.9493973913043483</v>
      </c>
      <c r="O159" s="12">
        <f t="shared" si="200"/>
        <v>16.598908442028986</v>
      </c>
      <c r="P159" s="12">
        <f t="shared" si="201"/>
        <v>1.4939991304347831</v>
      </c>
      <c r="Q159" s="12">
        <f t="shared" si="202"/>
        <v>4.5059450362318838</v>
      </c>
      <c r="R159" s="12">
        <f t="shared" si="203"/>
        <v>3.055758260869565</v>
      </c>
      <c r="S159" s="12">
        <f t="shared" si="204"/>
        <v>8.8370367391304327</v>
      </c>
      <c r="T159" s="12">
        <f t="shared" si="205"/>
        <v>1.2448434782608693</v>
      </c>
      <c r="U159" s="12">
        <f t="shared" si="206"/>
        <v>2.8256815217391305</v>
      </c>
      <c r="V159" s="12">
        <f t="shared" si="207"/>
        <v>1.4753747826086956</v>
      </c>
      <c r="W159" s="12">
        <f t="shared" si="208"/>
        <v>0.6932331340579716</v>
      </c>
      <c r="X159" s="22"/>
      <c r="Y159" s="17">
        <f t="shared" si="218"/>
        <v>0.81287643099999995</v>
      </c>
      <c r="Z159" s="17">
        <f t="shared" si="209"/>
        <v>3.7742788909999998</v>
      </c>
      <c r="AA159" s="17">
        <f t="shared" si="210"/>
        <v>0.46887526499999999</v>
      </c>
      <c r="AB159" s="17">
        <f t="shared" si="211"/>
        <v>0.69035010200000002</v>
      </c>
      <c r="AC159" s="17">
        <f t="shared" si="212"/>
        <v>2.0729415449999999</v>
      </c>
      <c r="AD159" s="17">
        <f t="shared" si="213"/>
        <v>7.3431968940000001</v>
      </c>
      <c r="AE159" s="17">
        <f t="shared" si="214"/>
        <v>9.6209095999999994E-2</v>
      </c>
      <c r="AF159" s="17">
        <f t="shared" si="215"/>
        <v>0.444889333</v>
      </c>
      <c r="AG159" s="17">
        <f t="shared" si="216"/>
        <v>0.83206319500000003</v>
      </c>
      <c r="AH159" s="17">
        <f t="shared" si="217"/>
        <v>2.3230815300000001</v>
      </c>
      <c r="AI159" s="19">
        <f t="shared" si="221"/>
        <v>2.1691506409999999</v>
      </c>
      <c r="AJ159" s="19">
        <f t="shared" si="222"/>
        <v>7.788086227</v>
      </c>
    </row>
    <row r="160" spans="1:36" x14ac:dyDescent="0.2">
      <c r="A160" s="22" t="s">
        <v>9</v>
      </c>
      <c r="B160" s="15">
        <v>2018</v>
      </c>
      <c r="C160" s="16">
        <v>5.5900052173913028</v>
      </c>
      <c r="D160" s="16">
        <v>20.230482916666666</v>
      </c>
      <c r="E160" s="16">
        <v>1.105660869565217</v>
      </c>
      <c r="F160" s="16">
        <v>9.5832537500000008</v>
      </c>
      <c r="G160" s="16">
        <v>3.5380147826086956</v>
      </c>
      <c r="H160" s="16">
        <v>10.786632500000001</v>
      </c>
      <c r="I160" s="16">
        <v>1.4845391304347826</v>
      </c>
      <c r="J160" s="16">
        <v>4.4611791666666676</v>
      </c>
      <c r="K160" s="16">
        <v>1.2258647826086955</v>
      </c>
      <c r="L160" s="16">
        <v>1.4542779166666664</v>
      </c>
      <c r="M160" s="15">
        <v>2018</v>
      </c>
      <c r="N160" s="23">
        <f t="shared" si="199"/>
        <v>5.5900052173913028</v>
      </c>
      <c r="O160" s="23">
        <f t="shared" si="200"/>
        <v>14.640477699275364</v>
      </c>
      <c r="P160" s="23">
        <f t="shared" si="201"/>
        <v>1.105660869565217</v>
      </c>
      <c r="Q160" s="23">
        <f t="shared" si="202"/>
        <v>8.4775928804347842</v>
      </c>
      <c r="R160" s="23">
        <f t="shared" si="203"/>
        <v>3.5380147826086956</v>
      </c>
      <c r="S160" s="23">
        <f t="shared" si="204"/>
        <v>7.2486177173913058</v>
      </c>
      <c r="T160" s="23">
        <f t="shared" si="205"/>
        <v>1.4845391304347826</v>
      </c>
      <c r="U160" s="23">
        <f t="shared" si="206"/>
        <v>2.9766400362318848</v>
      </c>
      <c r="V160" s="23">
        <f t="shared" si="207"/>
        <v>1.2258647826086955</v>
      </c>
      <c r="W160" s="23">
        <f t="shared" si="208"/>
        <v>0.22841313405797092</v>
      </c>
      <c r="X160" s="22"/>
      <c r="Y160" s="17">
        <f t="shared" si="218"/>
        <v>0.81287643099999995</v>
      </c>
      <c r="Z160" s="17">
        <f t="shared" si="209"/>
        <v>3.7742788909999998</v>
      </c>
      <c r="AA160" s="17">
        <f t="shared" si="210"/>
        <v>0.46887526499999999</v>
      </c>
      <c r="AB160" s="17">
        <f t="shared" si="211"/>
        <v>0.69035010200000002</v>
      </c>
      <c r="AC160" s="17">
        <f t="shared" si="212"/>
        <v>2.0729415449999999</v>
      </c>
      <c r="AD160" s="17">
        <f t="shared" si="213"/>
        <v>7.3431968940000001</v>
      </c>
      <c r="AE160" s="17">
        <f t="shared" si="214"/>
        <v>9.6209095999999994E-2</v>
      </c>
      <c r="AF160" s="17">
        <f t="shared" si="215"/>
        <v>0.444889333</v>
      </c>
      <c r="AG160" s="17">
        <f t="shared" si="216"/>
        <v>0.83206319500000003</v>
      </c>
      <c r="AH160" s="17">
        <f t="shared" si="217"/>
        <v>2.3230815300000001</v>
      </c>
      <c r="AI160" s="19">
        <f t="shared" ref="AI160:AI161" si="223">AC160+AE160</f>
        <v>2.1691506409999999</v>
      </c>
      <c r="AJ160" s="19">
        <f t="shared" ref="AJ160:AJ161" si="224">AD160+AF160</f>
        <v>7.788086227</v>
      </c>
    </row>
    <row r="161" spans="1:36" ht="12" thickBot="1" x14ac:dyDescent="0.25">
      <c r="A161" s="4" t="s">
        <v>9</v>
      </c>
      <c r="B161" s="5">
        <v>2019</v>
      </c>
      <c r="C161" s="24">
        <v>4.931250454545455</v>
      </c>
      <c r="D161" s="24">
        <v>19.572904782608692</v>
      </c>
      <c r="E161" s="24">
        <v>1.4294054545454542</v>
      </c>
      <c r="F161" s="24">
        <v>4.732799565217392</v>
      </c>
      <c r="G161" s="24">
        <v>3.2676331818181832</v>
      </c>
      <c r="H161" s="24">
        <v>9.2178678260869553</v>
      </c>
      <c r="I161" s="24">
        <v>1.7417</v>
      </c>
      <c r="J161" s="24">
        <v>4.074052173913044</v>
      </c>
      <c r="K161" s="24">
        <v>0.83436363636363631</v>
      </c>
      <c r="L161" s="24">
        <v>1.3377147826086955</v>
      </c>
      <c r="M161" s="5">
        <v>2019</v>
      </c>
      <c r="N161" s="25">
        <f t="shared" si="199"/>
        <v>4.931250454545455</v>
      </c>
      <c r="O161" s="25">
        <f t="shared" si="200"/>
        <v>14.641654328063236</v>
      </c>
      <c r="P161" s="25">
        <f t="shared" si="201"/>
        <v>1.4294054545454542</v>
      </c>
      <c r="Q161" s="25">
        <f t="shared" si="202"/>
        <v>3.3033941106719378</v>
      </c>
      <c r="R161" s="25">
        <f t="shared" si="203"/>
        <v>3.2676331818181832</v>
      </c>
      <c r="S161" s="25">
        <f t="shared" si="204"/>
        <v>5.9502346442687717</v>
      </c>
      <c r="T161" s="25">
        <f t="shared" si="205"/>
        <v>1.7417</v>
      </c>
      <c r="U161" s="25">
        <f t="shared" si="206"/>
        <v>2.3323521739130442</v>
      </c>
      <c r="V161" s="25">
        <f t="shared" si="207"/>
        <v>0.83436363636363631</v>
      </c>
      <c r="W161" s="25">
        <f t="shared" si="208"/>
        <v>0.50335114624505917</v>
      </c>
      <c r="X161" s="4"/>
      <c r="Y161" s="20">
        <f t="shared" si="218"/>
        <v>0.81287643099999995</v>
      </c>
      <c r="Z161" s="20">
        <f t="shared" si="209"/>
        <v>3.7742788909999998</v>
      </c>
      <c r="AA161" s="20">
        <f t="shared" si="210"/>
        <v>0.46887526499999999</v>
      </c>
      <c r="AB161" s="20">
        <f t="shared" si="211"/>
        <v>0.69035010200000002</v>
      </c>
      <c r="AC161" s="20">
        <f t="shared" si="212"/>
        <v>2.0729415449999999</v>
      </c>
      <c r="AD161" s="20">
        <f t="shared" si="213"/>
        <v>7.3431968940000001</v>
      </c>
      <c r="AE161" s="20">
        <f t="shared" si="214"/>
        <v>9.6209095999999994E-2</v>
      </c>
      <c r="AF161" s="20">
        <f t="shared" si="215"/>
        <v>0.444889333</v>
      </c>
      <c r="AG161" s="20">
        <f t="shared" si="216"/>
        <v>0.83206319500000003</v>
      </c>
      <c r="AH161" s="20">
        <f t="shared" si="217"/>
        <v>2.3230815300000001</v>
      </c>
      <c r="AI161" s="21">
        <f t="shared" si="223"/>
        <v>2.1691506409999999</v>
      </c>
      <c r="AJ161" s="21">
        <f t="shared" si="224"/>
        <v>7.788086227</v>
      </c>
    </row>
    <row r="165" spans="1:36" x14ac:dyDescent="0.2"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workbookViewId="0">
      <pane xSplit="1" ySplit="1" topLeftCell="B2" activePane="bottomRight" state="frozen"/>
      <selection pane="topRight" activeCell="E1" sqref="E1"/>
      <selection pane="bottomLeft" activeCell="A2" sqref="A2"/>
      <selection pane="bottomRight" activeCell="A12" sqref="A12"/>
    </sheetView>
  </sheetViews>
  <sheetFormatPr defaultRowHeight="11.25" x14ac:dyDescent="0.2"/>
  <sheetData>
    <row r="1" spans="1:11" ht="45" x14ac:dyDescent="0.2">
      <c r="A1" t="s">
        <v>46</v>
      </c>
      <c r="B1" s="2" t="s">
        <v>47</v>
      </c>
      <c r="C1" s="2" t="s">
        <v>48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</row>
    <row r="2" spans="1:11" x14ac:dyDescent="0.2">
      <c r="A2" t="s">
        <v>2</v>
      </c>
      <c r="B2">
        <v>0.75945396350000005</v>
      </c>
      <c r="C2">
        <v>4.7937824503000002</v>
      </c>
      <c r="D2">
        <v>0.27296901979999999</v>
      </c>
      <c r="E2">
        <v>1.9724994565</v>
      </c>
      <c r="F2">
        <v>2.0004897439999998</v>
      </c>
      <c r="G2">
        <v>11.805959617999999</v>
      </c>
      <c r="H2">
        <v>8.3517598400000004E-2</v>
      </c>
      <c r="I2">
        <v>0.39835446699999999</v>
      </c>
      <c r="J2">
        <v>0.56367247389999997</v>
      </c>
      <c r="K2">
        <v>2.1726564022999999</v>
      </c>
    </row>
    <row r="3" spans="1:11" x14ac:dyDescent="0.2">
      <c r="A3" t="s">
        <v>3</v>
      </c>
      <c r="B3">
        <v>0.88118970159999999</v>
      </c>
      <c r="C3">
        <v>3.1557434243000002</v>
      </c>
      <c r="D3">
        <v>0.3523559577</v>
      </c>
      <c r="E3">
        <v>1.0711576652000001</v>
      </c>
      <c r="F3">
        <v>2.5447594648999998</v>
      </c>
      <c r="G3">
        <v>12.778025596000001</v>
      </c>
      <c r="H3">
        <v>0.1195817859</v>
      </c>
      <c r="I3">
        <v>0.28884561240000001</v>
      </c>
      <c r="J3">
        <v>1.0397225564000001</v>
      </c>
      <c r="K3">
        <v>2.6207656955999998</v>
      </c>
    </row>
    <row r="4" spans="1:11" x14ac:dyDescent="0.2">
      <c r="A4" t="s">
        <v>4</v>
      </c>
      <c r="B4">
        <v>0.79948770410000003</v>
      </c>
      <c r="C4">
        <v>3.1742978088</v>
      </c>
      <c r="D4">
        <v>0.38313420999999998</v>
      </c>
      <c r="E4">
        <v>1.1875459403999999</v>
      </c>
      <c r="F4">
        <v>2.3513931373000001</v>
      </c>
      <c r="G4">
        <v>10.49587605</v>
      </c>
      <c r="H4">
        <v>0.1045084147</v>
      </c>
      <c r="I4">
        <v>0.29260545939999999</v>
      </c>
      <c r="J4">
        <v>0.57496359090000004</v>
      </c>
      <c r="K4">
        <v>2.2788627808999999</v>
      </c>
    </row>
    <row r="5" spans="1:11" x14ac:dyDescent="0.2">
      <c r="A5" t="s">
        <v>5</v>
      </c>
      <c r="B5">
        <v>0.67050328260000003</v>
      </c>
      <c r="C5">
        <v>4.5183271429999996</v>
      </c>
      <c r="D5">
        <v>0.35432903170000002</v>
      </c>
      <c r="E5">
        <v>1.0773465497000001</v>
      </c>
      <c r="F5">
        <v>1.6115475652</v>
      </c>
      <c r="G5">
        <v>13.328530788</v>
      </c>
      <c r="H5">
        <v>8.1976704600000005E-2</v>
      </c>
      <c r="I5">
        <v>0.37582228880000002</v>
      </c>
      <c r="J5">
        <v>0.63134084690000003</v>
      </c>
      <c r="K5">
        <v>3.2946016667000002</v>
      </c>
    </row>
    <row r="6" spans="1:11" x14ac:dyDescent="0.2">
      <c r="A6" t="s">
        <v>45</v>
      </c>
      <c r="B6">
        <v>0.39476609260000001</v>
      </c>
      <c r="C6">
        <v>4.8210020471000004</v>
      </c>
      <c r="D6">
        <v>0.25932861299999999</v>
      </c>
      <c r="E6">
        <v>1.4100622360999999</v>
      </c>
      <c r="F6">
        <v>1.0268224776999999</v>
      </c>
      <c r="G6">
        <v>14.818695829999999</v>
      </c>
      <c r="H6">
        <v>5.89123322E-2</v>
      </c>
      <c r="I6">
        <v>0.44427395619999999</v>
      </c>
      <c r="J6">
        <v>0.37729550620000002</v>
      </c>
      <c r="K6">
        <v>2.0123989871000001</v>
      </c>
    </row>
    <row r="7" spans="1:11" x14ac:dyDescent="0.2">
      <c r="A7" t="s">
        <v>7</v>
      </c>
      <c r="B7">
        <v>0.83994459219999995</v>
      </c>
      <c r="C7">
        <v>4.0467821296000004</v>
      </c>
      <c r="D7">
        <v>0.3251623904</v>
      </c>
      <c r="E7">
        <v>1.7126003750000001</v>
      </c>
      <c r="F7">
        <v>2.2456828806</v>
      </c>
      <c r="G7">
        <v>11.641102756</v>
      </c>
      <c r="H7">
        <v>0.1244648671</v>
      </c>
      <c r="I7">
        <v>0.3553583796</v>
      </c>
      <c r="J7">
        <v>0.75137346630000001</v>
      </c>
      <c r="K7">
        <v>2.3471940917</v>
      </c>
    </row>
    <row r="8" spans="1:11" x14ac:dyDescent="0.2">
      <c r="A8" t="s">
        <v>8</v>
      </c>
      <c r="B8">
        <v>0.55701224689999995</v>
      </c>
      <c r="C8">
        <v>3.5742829564999998</v>
      </c>
      <c r="D8">
        <v>0.55369514659999997</v>
      </c>
      <c r="E8">
        <v>0.61176224180000005</v>
      </c>
      <c r="F8">
        <v>1.6363218586999999</v>
      </c>
      <c r="G8">
        <v>13.701049787000001</v>
      </c>
      <c r="H8">
        <v>8.3782337299999995E-2</v>
      </c>
      <c r="I8">
        <v>0.34359773179999997</v>
      </c>
      <c r="J8">
        <v>0.71778663880000004</v>
      </c>
      <c r="K8">
        <v>3.0203123309</v>
      </c>
    </row>
    <row r="9" spans="1:11" x14ac:dyDescent="0.2">
      <c r="A9" t="s">
        <v>9</v>
      </c>
      <c r="B9">
        <v>0.81287643089999995</v>
      </c>
      <c r="C9">
        <v>3.1837441781</v>
      </c>
      <c r="D9">
        <v>0.46887526489999998</v>
      </c>
      <c r="E9">
        <v>1.1060403159000001</v>
      </c>
      <c r="F9">
        <v>2.0729415452</v>
      </c>
      <c r="G9">
        <v>11.480017232</v>
      </c>
      <c r="H9">
        <v>9.6209095800000005E-2</v>
      </c>
      <c r="I9">
        <v>0.29354516089999999</v>
      </c>
      <c r="J9">
        <v>0.83206319520000005</v>
      </c>
      <c r="K9">
        <v>2.7546618104</v>
      </c>
    </row>
    <row r="12" spans="1:11" x14ac:dyDescent="0.2">
      <c r="A1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"/>
  <sheetViews>
    <sheetView workbookViewId="0">
      <pane xSplit="1" ySplit="3" topLeftCell="B4" activePane="bottomRight" state="frozen"/>
      <selection pane="topRight" activeCell="E1" sqref="E1"/>
      <selection pane="bottomLeft" activeCell="A2" sqref="A2"/>
      <selection pane="bottomRight" activeCell="K4" sqref="K4:K11"/>
    </sheetView>
  </sheetViews>
  <sheetFormatPr defaultRowHeight="11.25" x14ac:dyDescent="0.2"/>
  <cols>
    <col min="1" max="1" width="8.33203125" customWidth="1"/>
    <col min="2" max="2" width="28.5" bestFit="1" customWidth="1"/>
    <col min="3" max="3" width="28.5" customWidth="1"/>
    <col min="4" max="4" width="28" bestFit="1" customWidth="1"/>
    <col min="5" max="5" width="28" customWidth="1"/>
    <col min="6" max="6" width="19.1640625" bestFit="1" customWidth="1"/>
    <col min="7" max="7" width="19.1640625" customWidth="1"/>
    <col min="8" max="9" width="20" customWidth="1"/>
    <col min="10" max="10" width="18.6640625" bestFit="1" customWidth="1"/>
    <col min="11" max="11" width="21.83203125" customWidth="1"/>
  </cols>
  <sheetData>
    <row r="1" spans="1:19" ht="33.75" x14ac:dyDescent="0.2">
      <c r="B1">
        <v>10</v>
      </c>
      <c r="C1" s="1">
        <v>90</v>
      </c>
      <c r="D1">
        <v>10</v>
      </c>
      <c r="E1" s="1">
        <v>90</v>
      </c>
      <c r="F1">
        <v>10</v>
      </c>
      <c r="G1" s="1">
        <v>90</v>
      </c>
      <c r="H1">
        <v>10</v>
      </c>
      <c r="I1" s="1">
        <v>90</v>
      </c>
      <c r="J1">
        <v>10</v>
      </c>
      <c r="K1" s="1">
        <v>90</v>
      </c>
      <c r="N1" s="2" t="s">
        <v>46</v>
      </c>
      <c r="O1" s="2" t="s">
        <v>57</v>
      </c>
      <c r="P1" s="2" t="s">
        <v>58</v>
      </c>
      <c r="Q1" s="2" t="s">
        <v>59</v>
      </c>
      <c r="R1" s="2" t="s">
        <v>60</v>
      </c>
      <c r="S1" s="2" t="s">
        <v>61</v>
      </c>
    </row>
    <row r="2" spans="1:19" x14ac:dyDescent="0.2">
      <c r="B2" t="s">
        <v>35</v>
      </c>
      <c r="C2" s="28" t="s">
        <v>57</v>
      </c>
      <c r="D2" s="2" t="s">
        <v>58</v>
      </c>
      <c r="E2" s="1" t="s">
        <v>36</v>
      </c>
      <c r="F2" t="s">
        <v>37</v>
      </c>
      <c r="G2" s="1" t="s">
        <v>59</v>
      </c>
      <c r="H2" t="s">
        <v>38</v>
      </c>
      <c r="I2" s="1" t="s">
        <v>60</v>
      </c>
      <c r="J2" t="s">
        <v>39</v>
      </c>
      <c r="K2" s="1" t="s">
        <v>61</v>
      </c>
      <c r="M2">
        <v>1</v>
      </c>
      <c r="N2" t="s">
        <v>2</v>
      </c>
      <c r="O2">
        <v>5.1224871639999998</v>
      </c>
      <c r="P2">
        <v>1.6126930269999999</v>
      </c>
      <c r="Q2">
        <v>7.2897549699999997</v>
      </c>
      <c r="R2">
        <v>0.90719725100000004</v>
      </c>
      <c r="S2">
        <v>1.535981214</v>
      </c>
    </row>
    <row r="3" spans="1:19" x14ac:dyDescent="0.2">
      <c r="A3" t="s">
        <v>19</v>
      </c>
      <c r="B3" t="s">
        <v>21</v>
      </c>
      <c r="C3" s="1" t="s">
        <v>62</v>
      </c>
      <c r="D3" t="s">
        <v>20</v>
      </c>
      <c r="E3" s="1" t="s">
        <v>62</v>
      </c>
      <c r="F3" t="s">
        <v>24</v>
      </c>
      <c r="G3" s="1" t="s">
        <v>69</v>
      </c>
      <c r="H3" t="s">
        <v>22</v>
      </c>
      <c r="I3" s="1" t="s">
        <v>69</v>
      </c>
      <c r="J3" t="s">
        <v>23</v>
      </c>
      <c r="K3" s="1" t="s">
        <v>69</v>
      </c>
      <c r="M3">
        <v>2</v>
      </c>
      <c r="N3" t="s">
        <v>3</v>
      </c>
      <c r="O3">
        <v>3.8860176040000001</v>
      </c>
      <c r="P3">
        <v>1.2427339449999999</v>
      </c>
      <c r="Q3">
        <v>9.0334118389999993</v>
      </c>
      <c r="R3">
        <v>0.72131736700000004</v>
      </c>
      <c r="S3">
        <v>2.295647464</v>
      </c>
    </row>
    <row r="4" spans="1:19" x14ac:dyDescent="0.2">
      <c r="A4" t="s">
        <v>2</v>
      </c>
      <c r="B4" s="3">
        <v>0.75945396399999998</v>
      </c>
      <c r="C4" s="1">
        <f>O2</f>
        <v>5.1224871639999998</v>
      </c>
      <c r="D4" s="3">
        <v>0.27296902000000001</v>
      </c>
      <c r="E4" s="1">
        <f>P2</f>
        <v>1.6126930269999999</v>
      </c>
      <c r="F4" s="3">
        <v>2.0004897439999998</v>
      </c>
      <c r="G4" s="1">
        <f>Q2</f>
        <v>7.2897549699999997</v>
      </c>
      <c r="H4" s="3">
        <v>8.3517597999999998E-2</v>
      </c>
      <c r="I4" s="1">
        <f>R2</f>
        <v>0.90719725100000004</v>
      </c>
      <c r="J4" s="3">
        <v>0.56367247399999998</v>
      </c>
      <c r="K4" s="1">
        <f>S2</f>
        <v>1.535981214</v>
      </c>
      <c r="M4">
        <v>3</v>
      </c>
      <c r="N4" t="s">
        <v>4</v>
      </c>
      <c r="O4">
        <v>4.522942252</v>
      </c>
      <c r="P4">
        <v>0.526846649</v>
      </c>
      <c r="Q4">
        <v>7.4278734030000004</v>
      </c>
      <c r="R4">
        <v>0.54799019699999996</v>
      </c>
      <c r="S4">
        <v>1.4143373619999999</v>
      </c>
    </row>
    <row r="5" spans="1:19" x14ac:dyDescent="0.2">
      <c r="A5" t="s">
        <v>3</v>
      </c>
      <c r="B5" s="3">
        <v>0.88118970200000002</v>
      </c>
      <c r="C5" s="1">
        <f t="shared" ref="C5:C11" si="0">O3</f>
        <v>3.8860176040000001</v>
      </c>
      <c r="D5" s="3">
        <v>0.35235595800000002</v>
      </c>
      <c r="E5" s="1">
        <f t="shared" ref="E5:E11" si="1">P3</f>
        <v>1.2427339449999999</v>
      </c>
      <c r="F5" s="3">
        <v>2.5447594649999998</v>
      </c>
      <c r="G5" s="1">
        <f t="shared" ref="G5:G11" si="2">Q3</f>
        <v>9.0334118389999993</v>
      </c>
      <c r="H5" s="3">
        <v>0.119581786</v>
      </c>
      <c r="I5" s="1">
        <f t="shared" ref="I5:I11" si="3">R3</f>
        <v>0.72131736700000004</v>
      </c>
      <c r="J5" s="3">
        <v>1.0397225560000001</v>
      </c>
      <c r="K5" s="1">
        <f t="shared" ref="K5:K11" si="4">S3</f>
        <v>2.295647464</v>
      </c>
      <c r="M5">
        <v>4</v>
      </c>
      <c r="N5" t="s">
        <v>5</v>
      </c>
      <c r="O5">
        <v>4.7588009309999997</v>
      </c>
      <c r="P5">
        <v>1.104932386</v>
      </c>
      <c r="Q5">
        <v>7.9256933390000004</v>
      </c>
      <c r="R5">
        <v>0.75762173099999996</v>
      </c>
      <c r="S5">
        <v>2.066758278</v>
      </c>
    </row>
    <row r="6" spans="1:19" x14ac:dyDescent="0.2">
      <c r="A6" t="s">
        <v>4</v>
      </c>
      <c r="B6" s="3">
        <v>0.79948770400000002</v>
      </c>
      <c r="C6" s="1">
        <f t="shared" si="0"/>
        <v>4.522942252</v>
      </c>
      <c r="D6" s="3">
        <v>0.38313420999999998</v>
      </c>
      <c r="E6" s="1">
        <f t="shared" si="1"/>
        <v>0.526846649</v>
      </c>
      <c r="F6" s="3">
        <v>2.3513931370000001</v>
      </c>
      <c r="G6" s="1">
        <f t="shared" si="2"/>
        <v>7.4278734030000004</v>
      </c>
      <c r="H6" s="3">
        <v>0.10450841499999999</v>
      </c>
      <c r="I6" s="1">
        <f t="shared" si="3"/>
        <v>0.54799019699999996</v>
      </c>
      <c r="J6" s="3">
        <v>0.57496359100000005</v>
      </c>
      <c r="K6" s="1">
        <f t="shared" si="4"/>
        <v>1.4143373619999999</v>
      </c>
      <c r="M6">
        <v>5</v>
      </c>
      <c r="N6" t="s">
        <v>45</v>
      </c>
      <c r="O6">
        <v>5.0907598050000002</v>
      </c>
      <c r="P6">
        <v>1.494693308</v>
      </c>
      <c r="Q6">
        <v>8.3720194009999993</v>
      </c>
      <c r="R6">
        <v>1.078212634</v>
      </c>
      <c r="S6">
        <v>1.666264644</v>
      </c>
    </row>
    <row r="7" spans="1:19" x14ac:dyDescent="0.2">
      <c r="A7" t="s">
        <v>5</v>
      </c>
      <c r="B7" s="3">
        <v>0.67050328299999995</v>
      </c>
      <c r="C7" s="1">
        <f t="shared" si="0"/>
        <v>4.7588009309999997</v>
      </c>
      <c r="D7" s="3">
        <v>0.35432903199999999</v>
      </c>
      <c r="E7" s="1">
        <f t="shared" si="1"/>
        <v>1.104932386</v>
      </c>
      <c r="F7" s="3">
        <v>1.611547565</v>
      </c>
      <c r="G7" s="1">
        <f t="shared" si="2"/>
        <v>7.9256933390000004</v>
      </c>
      <c r="H7" s="3">
        <v>8.1976704999999997E-2</v>
      </c>
      <c r="I7" s="1">
        <f t="shared" si="3"/>
        <v>0.75762173099999996</v>
      </c>
      <c r="J7" s="3">
        <v>0.63134084700000004</v>
      </c>
      <c r="K7" s="1">
        <f t="shared" si="4"/>
        <v>2.066758278</v>
      </c>
      <c r="M7">
        <v>6</v>
      </c>
      <c r="N7" t="s">
        <v>7</v>
      </c>
      <c r="O7">
        <v>4.5337479470000002</v>
      </c>
      <c r="P7">
        <v>1.393919101</v>
      </c>
      <c r="Q7">
        <v>7.2973836710000004</v>
      </c>
      <c r="R7">
        <v>0.68550717999999999</v>
      </c>
      <c r="S7">
        <v>1.4814553640000001</v>
      </c>
    </row>
    <row r="8" spans="1:19" x14ac:dyDescent="0.2">
      <c r="A8" t="s">
        <v>6</v>
      </c>
      <c r="B8" s="3">
        <v>0.39476609299999998</v>
      </c>
      <c r="C8" s="1">
        <f t="shared" si="0"/>
        <v>5.0907598050000002</v>
      </c>
      <c r="D8" s="3">
        <v>0.25932861299999999</v>
      </c>
      <c r="E8" s="1">
        <f t="shared" si="1"/>
        <v>1.494693308</v>
      </c>
      <c r="F8" s="3">
        <v>1.0268224779999999</v>
      </c>
      <c r="G8" s="1">
        <f t="shared" si="2"/>
        <v>8.3720194009999993</v>
      </c>
      <c r="H8" s="3">
        <v>5.8912331999999998E-2</v>
      </c>
      <c r="I8" s="1">
        <f t="shared" si="3"/>
        <v>1.078212634</v>
      </c>
      <c r="J8" s="3">
        <v>0.377295506</v>
      </c>
      <c r="K8" s="1">
        <f t="shared" si="4"/>
        <v>1.666264644</v>
      </c>
      <c r="M8">
        <v>7</v>
      </c>
      <c r="N8" t="s">
        <v>8</v>
      </c>
      <c r="O8">
        <v>4.3343390179999997</v>
      </c>
      <c r="P8">
        <v>0.76513121100000003</v>
      </c>
      <c r="Q8">
        <v>8.4086168289999996</v>
      </c>
      <c r="R8">
        <v>0.66671675600000002</v>
      </c>
      <c r="S8">
        <v>1.9745216560000001</v>
      </c>
    </row>
    <row r="9" spans="1:19" x14ac:dyDescent="0.2">
      <c r="A9" t="s">
        <v>7</v>
      </c>
      <c r="B9" s="3">
        <v>0.83994459200000005</v>
      </c>
      <c r="C9" s="1">
        <f t="shared" si="0"/>
        <v>4.5337479470000002</v>
      </c>
      <c r="D9" s="3">
        <v>0.32516239000000002</v>
      </c>
      <c r="E9" s="1">
        <f t="shared" si="1"/>
        <v>1.393919101</v>
      </c>
      <c r="F9" s="3">
        <v>2.245682881</v>
      </c>
      <c r="G9" s="1">
        <f t="shared" si="2"/>
        <v>7.2973836710000004</v>
      </c>
      <c r="H9" s="3">
        <v>0.12446486700000001</v>
      </c>
      <c r="I9" s="1">
        <f t="shared" si="3"/>
        <v>0.68550717999999999</v>
      </c>
      <c r="J9" s="3">
        <v>0.75137346599999999</v>
      </c>
      <c r="K9" s="1">
        <f t="shared" si="4"/>
        <v>1.4814553640000001</v>
      </c>
      <c r="M9">
        <v>8</v>
      </c>
      <c r="N9" t="s">
        <v>9</v>
      </c>
      <c r="O9">
        <v>3.7742788909999998</v>
      </c>
      <c r="P9">
        <v>0.69035010200000002</v>
      </c>
      <c r="Q9">
        <v>7.3431968940000001</v>
      </c>
      <c r="R9">
        <v>0.444889333</v>
      </c>
      <c r="S9">
        <v>2.3230815300000001</v>
      </c>
    </row>
    <row r="10" spans="1:19" x14ac:dyDescent="0.2">
      <c r="A10" t="s">
        <v>8</v>
      </c>
      <c r="B10" s="3">
        <v>0.55701224699999996</v>
      </c>
      <c r="C10" s="1">
        <f t="shared" si="0"/>
        <v>4.3343390179999997</v>
      </c>
      <c r="D10" s="3">
        <v>0.553695147</v>
      </c>
      <c r="E10" s="1">
        <f t="shared" si="1"/>
        <v>0.76513121100000003</v>
      </c>
      <c r="F10" s="3">
        <v>1.6363218589999999</v>
      </c>
      <c r="G10" s="1">
        <f t="shared" si="2"/>
        <v>8.4086168289999996</v>
      </c>
      <c r="H10" s="3">
        <v>8.3782336999999998E-2</v>
      </c>
      <c r="I10" s="1">
        <f t="shared" si="3"/>
        <v>0.66671675600000002</v>
      </c>
      <c r="J10" s="3">
        <v>0.71778663899999995</v>
      </c>
      <c r="K10" s="1">
        <f t="shared" si="4"/>
        <v>1.9745216560000001</v>
      </c>
    </row>
    <row r="11" spans="1:19" x14ac:dyDescent="0.2">
      <c r="A11" t="s">
        <v>9</v>
      </c>
      <c r="B11" s="3">
        <v>0.81287643099999995</v>
      </c>
      <c r="C11" s="1">
        <f t="shared" si="0"/>
        <v>3.7742788909999998</v>
      </c>
      <c r="D11" s="3">
        <v>0.46887526499999999</v>
      </c>
      <c r="E11" s="1">
        <f t="shared" si="1"/>
        <v>0.69035010200000002</v>
      </c>
      <c r="F11" s="3">
        <v>2.0729415449999999</v>
      </c>
      <c r="G11" s="1">
        <f t="shared" si="2"/>
        <v>7.3431968940000001</v>
      </c>
      <c r="H11" s="3">
        <v>9.6209095999999994E-2</v>
      </c>
      <c r="I11" s="1">
        <f t="shared" si="3"/>
        <v>0.444889333</v>
      </c>
      <c r="J11" s="3">
        <v>0.83206319500000003</v>
      </c>
      <c r="K11" s="1">
        <f t="shared" si="4"/>
        <v>2.3230815300000001</v>
      </c>
      <c r="N11" s="2"/>
      <c r="O11" s="2"/>
      <c r="P11" s="2"/>
      <c r="Q11" s="2"/>
      <c r="R11" s="2"/>
      <c r="S11" s="2"/>
    </row>
    <row r="13" spans="1:19" x14ac:dyDescent="0.2">
      <c r="A13" t="s">
        <v>73</v>
      </c>
    </row>
    <row r="15" spans="1:19" x14ac:dyDescent="0.2">
      <c r="A15" t="s">
        <v>74</v>
      </c>
    </row>
  </sheetData>
  <sortState xmlns:xlrd2="http://schemas.microsoft.com/office/spreadsheetml/2017/richdata2" ref="M2:S139">
    <sortCondition ref="M2:M1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32</vt:i4>
      </vt:variant>
    </vt:vector>
  </HeadingPairs>
  <TitlesOfParts>
    <vt:vector size="35" baseType="lpstr">
      <vt:lpstr>plotting data</vt:lpstr>
      <vt:lpstr>RHII metrics NATURAL DATA</vt:lpstr>
      <vt:lpstr>RHIII metrics NATURAL DATA (2)</vt:lpstr>
      <vt:lpstr>ACAD Sulfate</vt:lpstr>
      <vt:lpstr>ACAD Nitrate</vt:lpstr>
      <vt:lpstr>ACAD OMC-LAC</vt:lpstr>
      <vt:lpstr>ACAD CM</vt:lpstr>
      <vt:lpstr>MOOS Sulfate</vt:lpstr>
      <vt:lpstr>MOOS Nitrate</vt:lpstr>
      <vt:lpstr>MOOS OMC-LAC</vt:lpstr>
      <vt:lpstr>MOOS CM</vt:lpstr>
      <vt:lpstr>GRGU Sulfate</vt:lpstr>
      <vt:lpstr>GRGU Nitrate</vt:lpstr>
      <vt:lpstr>GRGU OMC-LAC</vt:lpstr>
      <vt:lpstr>GRGU CM</vt:lpstr>
      <vt:lpstr>LYBR Sulfate</vt:lpstr>
      <vt:lpstr>LYBR Nitrate</vt:lpstr>
      <vt:lpstr>LYBR OMC-LAC</vt:lpstr>
      <vt:lpstr>LYBR CM</vt:lpstr>
      <vt:lpstr>BRIG Sulfate</vt:lpstr>
      <vt:lpstr>BRIG Nitrate</vt:lpstr>
      <vt:lpstr>BRIG OMC-LAC</vt:lpstr>
      <vt:lpstr>BRIG CM</vt:lpstr>
      <vt:lpstr>SHEN Sulfate</vt:lpstr>
      <vt:lpstr>SHEN Nitrate</vt:lpstr>
      <vt:lpstr>SHEN OMC-LAC</vt:lpstr>
      <vt:lpstr>SHEN CM</vt:lpstr>
      <vt:lpstr>DOSO Sulfate</vt:lpstr>
      <vt:lpstr>DOSO Nitrate</vt:lpstr>
      <vt:lpstr>DOSO OMC-LAC</vt:lpstr>
      <vt:lpstr>DOSO CM</vt:lpstr>
      <vt:lpstr>JARI Sulfate</vt:lpstr>
      <vt:lpstr>JARI Nitrate</vt:lpstr>
      <vt:lpstr>JARI OMC-LAC</vt:lpstr>
      <vt:lpstr>JARI 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Downs, Tom</dc:creator>
  <cp:lastModifiedBy>Downs, Tom</cp:lastModifiedBy>
  <dcterms:created xsi:type="dcterms:W3CDTF">2017-12-17T16:20:40Z</dcterms:created>
  <dcterms:modified xsi:type="dcterms:W3CDTF">2021-01-11T14:32:04Z</dcterms:modified>
</cp:coreProperties>
</file>